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助理交接資料\林雍月\總辦補助方案通過名單彙整及更新\"/>
    </mc:Choice>
  </mc:AlternateContent>
  <xr:revisionPtr revIDLastSave="0" documentId="13_ncr:1_{4EF8831C-0897-43DC-93C9-79A87B20961E}" xr6:coauthVersionLast="36" xr6:coauthVersionMax="47" xr10:uidLastSave="{00000000-0000-0000-0000-000000000000}"/>
  <bookViews>
    <workbookView xWindow="0" yWindow="0" windowWidth="25695" windowHeight="10005" firstSheet="3" activeTab="3" xr2:uid="{290D3688-2CB5-4D0A-869C-D901C8E400B0}"/>
  </bookViews>
  <sheets>
    <sheet name="創新教學課室活動學生獎勵 " sheetId="23" r:id="rId1"/>
    <sheet name="創新跨域獎勵學生專題研究" sheetId="24" r:id="rId2"/>
    <sheet name="EMI教師國外培訓補助" sheetId="8" r:id="rId3"/>
    <sheet name="全英語課程授課補助" sheetId="17" r:id="rId4"/>
    <sheet name="AI融入課程教案補助方案" sheetId="19" state="hidden" r:id="rId5"/>
    <sheet name="教師專業成長社群補助" sheetId="20" r:id="rId6"/>
    <sheet name="創新創業家返校日 " sheetId="25" r:id="rId7"/>
    <sheet name="專業證照輔導班補助 " sheetId="26" r:id="rId8"/>
    <sheet name="師生專業證照補助" sheetId="27" r:id="rId9"/>
    <sheet name="師生參加國內競賽補助" sheetId="28" r:id="rId10"/>
    <sheet name="創創享師生研究室" sheetId="21" r:id="rId11"/>
    <sheet name="勞動部iCAP職能認證課程" sheetId="22" r:id="rId12"/>
    <sheet name="其他補助方案 " sheetId="18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20" l="1"/>
  <c r="I23" i="20"/>
  <c r="I21" i="20"/>
  <c r="I17" i="20"/>
  <c r="I15" i="20"/>
  <c r="I10" i="20"/>
  <c r="I8" i="20"/>
  <c r="I4" i="20"/>
  <c r="J21" i="28"/>
  <c r="G21" i="28"/>
  <c r="G20" i="28"/>
  <c r="G19" i="28"/>
  <c r="J18" i="28"/>
  <c r="G18" i="28"/>
  <c r="G17" i="28"/>
  <c r="G16" i="28"/>
  <c r="G15" i="28"/>
  <c r="J14" i="28"/>
  <c r="G14" i="28"/>
  <c r="G13" i="28"/>
  <c r="G12" i="28"/>
  <c r="G11" i="28"/>
  <c r="J10" i="28"/>
  <c r="G10" i="28"/>
  <c r="G9" i="28"/>
  <c r="G8" i="28"/>
  <c r="G7" i="28"/>
  <c r="G6" i="28"/>
  <c r="G5" i="28"/>
  <c r="J4" i="28"/>
  <c r="H22" i="28" s="1"/>
  <c r="G4" i="28"/>
  <c r="E22" i="28" s="1"/>
  <c r="J8" i="27"/>
  <c r="G8" i="27"/>
  <c r="J7" i="27"/>
  <c r="G7" i="27"/>
  <c r="E9" i="27" s="1"/>
  <c r="J6" i="27"/>
  <c r="G6" i="27"/>
  <c r="J5" i="27"/>
  <c r="G5" i="27"/>
  <c r="J4" i="27"/>
  <c r="H9" i="27" s="1"/>
  <c r="G4" i="27"/>
  <c r="G4" i="26"/>
  <c r="E8" i="26" s="1"/>
  <c r="J4" i="26"/>
  <c r="H8" i="26" s="1"/>
  <c r="G5" i="26"/>
  <c r="J5" i="26"/>
  <c r="G6" i="26"/>
  <c r="J6" i="26"/>
  <c r="G7" i="26"/>
  <c r="J7" i="26"/>
  <c r="G4" i="25"/>
  <c r="J4" i="25"/>
  <c r="G5" i="25"/>
  <c r="J5" i="25"/>
  <c r="J6" i="25"/>
  <c r="G7" i="25"/>
  <c r="J7" i="25"/>
  <c r="J8" i="25"/>
  <c r="G9" i="25"/>
  <c r="J9" i="25"/>
  <c r="E10" i="25"/>
  <c r="H10" i="25"/>
  <c r="E20" i="24" l="1"/>
  <c r="K19" i="24"/>
  <c r="H19" i="24"/>
  <c r="K17" i="24"/>
  <c r="H17" i="24"/>
  <c r="K15" i="24"/>
  <c r="H15" i="24"/>
  <c r="K12" i="24"/>
  <c r="H12" i="24"/>
  <c r="K10" i="24"/>
  <c r="H10" i="24"/>
  <c r="K9" i="24"/>
  <c r="H9" i="24"/>
  <c r="K4" i="24"/>
  <c r="I20" i="24" s="1"/>
  <c r="H4" i="24"/>
  <c r="F20" i="24" s="1"/>
  <c r="G4" i="23"/>
  <c r="G134" i="23" s="1"/>
  <c r="J4" i="23"/>
  <c r="J134" i="23" s="1"/>
  <c r="G6" i="23"/>
  <c r="J6" i="23"/>
  <c r="G13" i="23"/>
  <c r="J13" i="23"/>
  <c r="G18" i="23"/>
  <c r="J18" i="23"/>
  <c r="G25" i="23"/>
  <c r="J25" i="23"/>
  <c r="G27" i="23"/>
  <c r="J27" i="23"/>
  <c r="G28" i="23"/>
  <c r="J28" i="23"/>
  <c r="G32" i="23"/>
  <c r="J32" i="23"/>
  <c r="G40" i="23"/>
  <c r="J40" i="23"/>
  <c r="G43" i="23"/>
  <c r="J43" i="23"/>
  <c r="G45" i="23"/>
  <c r="J45" i="23"/>
  <c r="G51" i="23"/>
  <c r="J51" i="23"/>
  <c r="G52" i="23"/>
  <c r="J52" i="23"/>
  <c r="G64" i="23"/>
  <c r="J64" i="23"/>
  <c r="G67" i="23"/>
  <c r="J67" i="23"/>
  <c r="G68" i="23"/>
  <c r="J68" i="23"/>
  <c r="G73" i="23"/>
  <c r="J73" i="23"/>
  <c r="G75" i="23"/>
  <c r="J75" i="23"/>
  <c r="G79" i="23"/>
  <c r="J79" i="23"/>
  <c r="G87" i="23"/>
  <c r="J87" i="23"/>
  <c r="G91" i="23"/>
  <c r="J91" i="23"/>
  <c r="G95" i="23"/>
  <c r="J95" i="23"/>
  <c r="G99" i="23"/>
  <c r="J99" i="23"/>
  <c r="G101" i="23"/>
  <c r="J101" i="23"/>
  <c r="G103" i="23"/>
  <c r="J103" i="23"/>
  <c r="G122" i="23"/>
  <c r="J122" i="23"/>
  <c r="G124" i="23"/>
  <c r="J124" i="23"/>
  <c r="E134" i="23"/>
  <c r="F134" i="23"/>
  <c r="H134" i="23"/>
  <c r="I134" i="23"/>
</calcChain>
</file>

<file path=xl/sharedStrings.xml><?xml version="1.0" encoding="utf-8"?>
<sst xmlns="http://schemas.openxmlformats.org/spreadsheetml/2006/main" count="683" uniqueCount="310">
  <si>
    <t>補助金額</t>
    <phoneticPr fontId="1" type="noConversion"/>
  </si>
  <si>
    <t>補助教師</t>
    <phoneticPr fontId="1" type="noConversion"/>
  </si>
  <si>
    <t>新臺幣</t>
    <phoneticPr fontId="1" type="noConversion"/>
  </si>
  <si>
    <t>禮券</t>
    <phoneticPr fontId="1" type="noConversion"/>
  </si>
  <si>
    <t>受惠人次</t>
    <phoneticPr fontId="1" type="noConversion"/>
  </si>
  <si>
    <t>學期</t>
    <phoneticPr fontId="1" type="noConversion"/>
  </si>
  <si>
    <t>創新教學課室活動學生獎勵</t>
    <phoneticPr fontId="1" type="noConversion"/>
  </si>
  <si>
    <t>教師</t>
    <phoneticPr fontId="1" type="noConversion"/>
  </si>
  <si>
    <t>學生</t>
    <phoneticPr fontId="1" type="noConversion"/>
  </si>
  <si>
    <t>學系</t>
    <phoneticPr fontId="1" type="noConversion"/>
  </si>
  <si>
    <t>學院</t>
    <phoneticPr fontId="1" type="noConversion"/>
  </si>
  <si>
    <t>首次申請教學實踐研究計畫補助</t>
    <phoneticPr fontId="1" type="noConversion"/>
  </si>
  <si>
    <t>鼓勵教師參與教學實踐研究計畫</t>
    <phoneticPr fontId="1" type="noConversion"/>
  </si>
  <si>
    <t>教師專業成長社群補助</t>
    <phoneticPr fontId="1" type="noConversion"/>
  </si>
  <si>
    <t>創新創業家返校日</t>
    <phoneticPr fontId="1" type="noConversion"/>
  </si>
  <si>
    <t>創新跨域獎勵學生專題研究</t>
    <phoneticPr fontId="1" type="noConversion"/>
  </si>
  <si>
    <t>師生參加國內競賽補助</t>
    <phoneticPr fontId="1" type="noConversion"/>
  </si>
  <si>
    <t>專業證照輔導班補助</t>
    <phoneticPr fontId="1" type="noConversion"/>
  </si>
  <si>
    <t>師生專業證照補助</t>
    <phoneticPr fontId="1" type="noConversion"/>
  </si>
  <si>
    <t>創創享師生研究室</t>
    <phoneticPr fontId="1" type="noConversion"/>
  </si>
  <si>
    <t>勞動部iCAP職能認證課程</t>
    <phoneticPr fontId="1" type="noConversion"/>
  </si>
  <si>
    <t>全英語課程授課補助</t>
    <phoneticPr fontId="1" type="noConversion"/>
  </si>
  <si>
    <t>補助方案名稱</t>
    <phoneticPr fontId="1" type="noConversion"/>
  </si>
  <si>
    <t>承辦單位</t>
    <phoneticPr fontId="1" type="noConversion"/>
  </si>
  <si>
    <t>職涯輔導老師制度</t>
    <phoneticPr fontId="1" type="noConversion"/>
  </si>
  <si>
    <t>業界導師輔導活動</t>
  </si>
  <si>
    <t>經濟不利學生獎勵及輔導機制</t>
  </si>
  <si>
    <t>原住民學生學習及生活輔導</t>
  </si>
  <si>
    <t>教務處—教學資源中心</t>
    <phoneticPr fontId="1" type="noConversion"/>
  </si>
  <si>
    <t>職涯及諮商輔導中心—原住民族學生資源中心</t>
    <phoneticPr fontId="1" type="noConversion"/>
  </si>
  <si>
    <t>職涯及諮商輔導中心—實習與就業輔導組</t>
    <phoneticPr fontId="1" type="noConversion"/>
  </si>
  <si>
    <t>總計</t>
    <phoneticPr fontId="1" type="noConversion"/>
  </si>
  <si>
    <t>每系每學期合計</t>
  </si>
  <si>
    <t>每系每學期合計</t>
    <phoneticPr fontId="1" type="noConversion"/>
  </si>
  <si>
    <t>每系每學期
合計</t>
    <phoneticPr fontId="1" type="noConversion"/>
  </si>
  <si>
    <t>每系每學期
合計</t>
    <phoneticPr fontId="1" type="noConversion"/>
  </si>
  <si>
    <t>創新教學課室任務領航員補助</t>
  </si>
  <si>
    <t>AI融入課程教案補助方案</t>
    <phoneticPr fontId="1" type="noConversion"/>
  </si>
  <si>
    <t>商學院</t>
    <phoneticPr fontId="1" type="noConversion"/>
  </si>
  <si>
    <t>國際貿易與經營系</t>
    <phoneticPr fontId="1" type="noConversion"/>
  </si>
  <si>
    <t>陳○智</t>
    <phoneticPr fontId="1" type="noConversion"/>
  </si>
  <si>
    <t>企業管理系</t>
    <phoneticPr fontId="1" type="noConversion"/>
  </si>
  <si>
    <t>林○欣</t>
    <phoneticPr fontId="1" type="noConversion"/>
  </si>
  <si>
    <t>劉○雯</t>
    <phoneticPr fontId="1" type="noConversion"/>
  </si>
  <si>
    <t>設計學院</t>
    <phoneticPr fontId="1" type="noConversion"/>
  </si>
  <si>
    <t>商業設計系</t>
    <phoneticPr fontId="1" type="noConversion"/>
  </si>
  <si>
    <t>邱○蓮</t>
    <phoneticPr fontId="1" type="noConversion"/>
  </si>
  <si>
    <t>黃○微</t>
    <phoneticPr fontId="1" type="noConversion"/>
  </si>
  <si>
    <t>林○如</t>
    <phoneticPr fontId="1" type="noConversion"/>
  </si>
  <si>
    <t>洪○駿</t>
    <phoneticPr fontId="1" type="noConversion"/>
  </si>
  <si>
    <t>侯○純</t>
    <phoneticPr fontId="1" type="noConversion"/>
  </si>
  <si>
    <t>李○連</t>
    <phoneticPr fontId="1" type="noConversion"/>
  </si>
  <si>
    <t>多媒體設計系</t>
    <phoneticPr fontId="1" type="noConversion"/>
  </si>
  <si>
    <t>蔡○瑋</t>
    <phoneticPr fontId="1" type="noConversion"/>
  </si>
  <si>
    <t>室內設計系</t>
    <phoneticPr fontId="1" type="noConversion"/>
  </si>
  <si>
    <t>張○怡</t>
    <phoneticPr fontId="1" type="noConversion"/>
  </si>
  <si>
    <t>創意商品設計系</t>
    <phoneticPr fontId="1" type="noConversion"/>
  </si>
  <si>
    <t>蔡○佳</t>
    <phoneticPr fontId="1" type="noConversion"/>
  </si>
  <si>
    <t>吳○容</t>
    <phoneticPr fontId="1" type="noConversion"/>
  </si>
  <si>
    <t>張○賓</t>
    <phoneticPr fontId="1" type="noConversion"/>
  </si>
  <si>
    <t>王○博</t>
    <phoneticPr fontId="1" type="noConversion"/>
  </si>
  <si>
    <t>資訊與流通學院</t>
    <phoneticPr fontId="1" type="noConversion"/>
  </si>
  <si>
    <t>資訊管理系</t>
    <phoneticPr fontId="1" type="noConversion"/>
  </si>
  <si>
    <t>曾○維</t>
    <phoneticPr fontId="1" type="noConversion"/>
  </si>
  <si>
    <t>許○絞</t>
    <phoneticPr fontId="1" type="noConversion"/>
  </si>
  <si>
    <t>黃○麒</t>
    <phoneticPr fontId="1" type="noConversion"/>
  </si>
  <si>
    <t>林○彥</t>
    <phoneticPr fontId="1" type="noConversion"/>
  </si>
  <si>
    <t>姜○森</t>
    <phoneticPr fontId="1" type="noConversion"/>
  </si>
  <si>
    <t>戴○勝</t>
    <phoneticPr fontId="1" type="noConversion"/>
  </si>
  <si>
    <t>林○妤</t>
    <phoneticPr fontId="1" type="noConversion"/>
  </si>
  <si>
    <t>語文學院</t>
    <phoneticPr fontId="1" type="noConversion"/>
  </si>
  <si>
    <t>應用中文系</t>
    <phoneticPr fontId="1" type="noConversion"/>
  </si>
  <si>
    <t>何○籃</t>
    <phoneticPr fontId="1" type="noConversion"/>
  </si>
  <si>
    <t>中護健康學院</t>
    <phoneticPr fontId="1" type="noConversion"/>
  </si>
  <si>
    <t>護理系</t>
    <phoneticPr fontId="1" type="noConversion"/>
  </si>
  <si>
    <t>莊○惠</t>
    <phoneticPr fontId="1" type="noConversion"/>
  </si>
  <si>
    <t>湯○君</t>
    <phoneticPr fontId="1" type="noConversion"/>
  </si>
  <si>
    <t>美容系</t>
    <phoneticPr fontId="1" type="noConversion"/>
  </si>
  <si>
    <t>汪○琪</t>
    <phoneticPr fontId="1" type="noConversion"/>
  </si>
  <si>
    <t>全人教育委員會</t>
    <phoneticPr fontId="1" type="noConversion"/>
  </si>
  <si>
    <t>通識教育中心</t>
    <phoneticPr fontId="1" type="noConversion"/>
  </si>
  <si>
    <t>蔡○臻</t>
    <phoneticPr fontId="1" type="noConversion"/>
  </si>
  <si>
    <t>本活動為115年整年度補助案。</t>
    <phoneticPr fontId="1" type="noConversion"/>
  </si>
  <si>
    <t>李○倫</t>
    <phoneticPr fontId="1" type="noConversion"/>
  </si>
  <si>
    <t>林○瑜</t>
    <phoneticPr fontId="1" type="noConversion"/>
  </si>
  <si>
    <t>-</t>
    <phoneticPr fontId="1" type="noConversion"/>
  </si>
  <si>
    <t>黃○閎</t>
    <phoneticPr fontId="1" type="noConversion"/>
  </si>
  <si>
    <t>莊○偉</t>
    <phoneticPr fontId="1" type="noConversion"/>
  </si>
  <si>
    <t>劉○帆</t>
    <phoneticPr fontId="1" type="noConversion"/>
  </si>
  <si>
    <t>謝○蓁</t>
    <phoneticPr fontId="1" type="noConversion"/>
  </si>
  <si>
    <t>廖○竣</t>
    <phoneticPr fontId="1" type="noConversion"/>
  </si>
  <si>
    <t>邱○翔</t>
    <phoneticPr fontId="1" type="noConversion"/>
  </si>
  <si>
    <t>謝○仁</t>
    <phoneticPr fontId="1" type="noConversion"/>
  </si>
  <si>
    <t>王○逸</t>
    <phoneticPr fontId="1" type="noConversion"/>
  </si>
  <si>
    <t>黃○喻</t>
    <phoneticPr fontId="1" type="noConversion"/>
  </si>
  <si>
    <t>體育室</t>
    <phoneticPr fontId="1" type="noConversion"/>
  </si>
  <si>
    <t>*楊○菁</t>
    <phoneticPr fontId="1" type="noConversion"/>
  </si>
  <si>
    <t>*李○文</t>
    <phoneticPr fontId="1" type="noConversion"/>
  </si>
  <si>
    <t>語言中心</t>
    <phoneticPr fontId="1" type="noConversion"/>
  </si>
  <si>
    <t>*蔡○華</t>
    <phoneticPr fontId="1" type="noConversion"/>
  </si>
  <si>
    <t>*洪○淳</t>
    <phoneticPr fontId="1" type="noConversion"/>
  </si>
  <si>
    <t>*鄭○和</t>
    <phoneticPr fontId="1" type="noConversion"/>
  </si>
  <si>
    <t>*楊○涵</t>
    <phoneticPr fontId="1" type="noConversion"/>
  </si>
  <si>
    <t>*楊○倫</t>
    <phoneticPr fontId="1" type="noConversion"/>
  </si>
  <si>
    <t>*許○麟</t>
    <phoneticPr fontId="1" type="noConversion"/>
  </si>
  <si>
    <t>*賴○宇</t>
    <phoneticPr fontId="1" type="noConversion"/>
  </si>
  <si>
    <t>*蔡○惠</t>
    <phoneticPr fontId="1" type="noConversion"/>
  </si>
  <si>
    <t>許○珠</t>
    <phoneticPr fontId="1" type="noConversion"/>
  </si>
  <si>
    <t>何○家</t>
    <phoneticPr fontId="1" type="noConversion"/>
  </si>
  <si>
    <t>賴○璇</t>
    <phoneticPr fontId="1" type="noConversion"/>
  </si>
  <si>
    <t>高○香</t>
    <phoneticPr fontId="1" type="noConversion"/>
  </si>
  <si>
    <t>呂○陵</t>
    <phoneticPr fontId="1" type="noConversion"/>
  </si>
  <si>
    <t>林○玲</t>
    <phoneticPr fontId="1" type="noConversion"/>
  </si>
  <si>
    <t>王○玫</t>
    <phoneticPr fontId="1" type="noConversion"/>
  </si>
  <si>
    <t>鄭○惠</t>
    <phoneticPr fontId="1" type="noConversion"/>
  </si>
  <si>
    <t>蔡○倫</t>
    <phoneticPr fontId="1" type="noConversion"/>
  </si>
  <si>
    <t>賴○緣</t>
    <phoneticPr fontId="1" type="noConversion"/>
  </si>
  <si>
    <t>陳○如</t>
    <phoneticPr fontId="1" type="noConversion"/>
  </si>
  <si>
    <t>孫○玲</t>
    <phoneticPr fontId="1" type="noConversion"/>
  </si>
  <si>
    <t>學士後護理系</t>
    <phoneticPr fontId="1" type="noConversion"/>
  </si>
  <si>
    <t>廖○綿</t>
    <phoneticPr fontId="1" type="noConversion"/>
  </si>
  <si>
    <t>林○君</t>
    <phoneticPr fontId="1" type="noConversion"/>
  </si>
  <si>
    <t>老人服務事業管理系</t>
    <phoneticPr fontId="1" type="noConversion"/>
  </si>
  <si>
    <t>*卓○安</t>
    <phoneticPr fontId="1" type="noConversion"/>
  </si>
  <si>
    <t>高○仕</t>
    <phoneticPr fontId="1" type="noConversion"/>
  </si>
  <si>
    <t>林○仕</t>
    <phoneticPr fontId="1" type="noConversion"/>
  </si>
  <si>
    <t>*高○琴</t>
    <phoneticPr fontId="1" type="noConversion"/>
  </si>
  <si>
    <t>張○綺</t>
    <phoneticPr fontId="1" type="noConversion"/>
  </si>
  <si>
    <t>鄭○莉</t>
    <phoneticPr fontId="1" type="noConversion"/>
  </si>
  <si>
    <t>中護學院</t>
    <phoneticPr fontId="1" type="noConversion"/>
  </si>
  <si>
    <t>王○宜</t>
    <phoneticPr fontId="1" type="noConversion"/>
  </si>
  <si>
    <t>張○苾</t>
    <phoneticPr fontId="1" type="noConversion"/>
  </si>
  <si>
    <t>鐘○洋</t>
    <phoneticPr fontId="1" type="noConversion"/>
  </si>
  <si>
    <t>*陳○真</t>
    <phoneticPr fontId="1" type="noConversion"/>
  </si>
  <si>
    <t>賴○莊</t>
    <phoneticPr fontId="1" type="noConversion"/>
  </si>
  <si>
    <t>羅○勤</t>
    <phoneticPr fontId="1" type="noConversion"/>
  </si>
  <si>
    <t>葉○蘭</t>
    <phoneticPr fontId="1" type="noConversion"/>
  </si>
  <si>
    <t>謝○州</t>
    <phoneticPr fontId="1" type="noConversion"/>
  </si>
  <si>
    <t>石井○江</t>
    <phoneticPr fontId="1" type="noConversion"/>
  </si>
  <si>
    <t>潘○</t>
    <phoneticPr fontId="1" type="noConversion"/>
  </si>
  <si>
    <t>應用日語系</t>
    <phoneticPr fontId="1" type="noConversion"/>
  </si>
  <si>
    <t>嚴○琪</t>
    <phoneticPr fontId="1" type="noConversion"/>
  </si>
  <si>
    <t>林○敏</t>
    <phoneticPr fontId="1" type="noConversion"/>
  </si>
  <si>
    <t>陳○清</t>
    <phoneticPr fontId="1" type="noConversion"/>
  </si>
  <si>
    <t>許○芬</t>
    <phoneticPr fontId="1" type="noConversion"/>
  </si>
  <si>
    <t>應用英語系</t>
    <phoneticPr fontId="1" type="noConversion"/>
  </si>
  <si>
    <t>陳○淩</t>
    <phoneticPr fontId="1" type="noConversion"/>
  </si>
  <si>
    <t>林○凌</t>
    <phoneticPr fontId="1" type="noConversion"/>
  </si>
  <si>
    <t>智慧生產工程系</t>
    <phoneticPr fontId="1" type="noConversion"/>
  </si>
  <si>
    <t>蔡○宜</t>
    <phoneticPr fontId="1" type="noConversion"/>
  </si>
  <si>
    <t>曾○國</t>
    <phoneticPr fontId="1" type="noConversion"/>
  </si>
  <si>
    <t>許○芸</t>
    <phoneticPr fontId="1" type="noConversion"/>
  </si>
  <si>
    <t>林○憲</t>
    <phoneticPr fontId="1" type="noConversion"/>
  </si>
  <si>
    <t>張○瑋</t>
    <phoneticPr fontId="1" type="noConversion"/>
  </si>
  <si>
    <t>商業經營系</t>
    <phoneticPr fontId="1" type="noConversion"/>
  </si>
  <si>
    <t>智產學院</t>
    <phoneticPr fontId="1" type="noConversion"/>
  </si>
  <si>
    <t>李○輝</t>
    <phoneticPr fontId="1" type="noConversion"/>
  </si>
  <si>
    <t>人工智慧應用工程學士學位學程</t>
    <phoneticPr fontId="1" type="noConversion"/>
  </si>
  <si>
    <t>陳○生</t>
    <phoneticPr fontId="1" type="noConversion"/>
  </si>
  <si>
    <t>洪○恩</t>
    <phoneticPr fontId="1" type="noConversion"/>
  </si>
  <si>
    <t>陳○瑀</t>
    <phoneticPr fontId="1" type="noConversion"/>
  </si>
  <si>
    <t>資訊工程系</t>
    <phoneticPr fontId="1" type="noConversion"/>
  </si>
  <si>
    <t>張○娥</t>
    <phoneticPr fontId="1" type="noConversion"/>
  </si>
  <si>
    <t>何○枝</t>
    <phoneticPr fontId="1" type="noConversion"/>
  </si>
  <si>
    <t>李○峰</t>
    <phoneticPr fontId="1" type="noConversion"/>
  </si>
  <si>
    <t>林○伊</t>
    <phoneticPr fontId="1" type="noConversion"/>
  </si>
  <si>
    <t>侯○雨</t>
    <phoneticPr fontId="1" type="noConversion"/>
  </si>
  <si>
    <t>林○璇</t>
    <phoneticPr fontId="1" type="noConversion"/>
  </si>
  <si>
    <t>陳○鐘</t>
    <phoneticPr fontId="1" type="noConversion"/>
  </si>
  <si>
    <t>蔡○宗</t>
    <phoneticPr fontId="1" type="noConversion"/>
  </si>
  <si>
    <t>資訊與流通學院</t>
  </si>
  <si>
    <t>資通學院</t>
    <phoneticPr fontId="1" type="noConversion"/>
  </si>
  <si>
    <t>*李○慶</t>
    <phoneticPr fontId="1" type="noConversion"/>
  </si>
  <si>
    <t>徐○雲</t>
    <phoneticPr fontId="1" type="noConversion"/>
  </si>
  <si>
    <t>藍○鴻</t>
    <phoneticPr fontId="1" type="noConversion"/>
  </si>
  <si>
    <t>游○貞</t>
    <phoneticPr fontId="1" type="noConversion"/>
  </si>
  <si>
    <t>邱○棋</t>
    <phoneticPr fontId="1" type="noConversion"/>
  </si>
  <si>
    <t>*曾○軒</t>
    <phoneticPr fontId="1" type="noConversion"/>
  </si>
  <si>
    <t>*張○傑</t>
    <phoneticPr fontId="1" type="noConversion"/>
  </si>
  <si>
    <t>羅○志</t>
    <phoneticPr fontId="1" type="noConversion"/>
  </si>
  <si>
    <t>商業設計系</t>
  </si>
  <si>
    <t>楊○傑</t>
    <phoneticPr fontId="1" type="noConversion"/>
  </si>
  <si>
    <t>許○朗</t>
    <phoneticPr fontId="1" type="noConversion"/>
  </si>
  <si>
    <t>郭○章</t>
    <phoneticPr fontId="1" type="noConversion"/>
  </si>
  <si>
    <t>蔡○男</t>
    <phoneticPr fontId="1" type="noConversion"/>
  </si>
  <si>
    <t>應用統計系</t>
    <phoneticPr fontId="1" type="noConversion"/>
  </si>
  <si>
    <t>洪○宜</t>
    <phoneticPr fontId="1" type="noConversion"/>
  </si>
  <si>
    <t>休閒事業經營系</t>
    <phoneticPr fontId="1" type="noConversion"/>
  </si>
  <si>
    <t>黃○琳</t>
    <phoneticPr fontId="1" type="noConversion"/>
  </si>
  <si>
    <t>葉○權</t>
    <phoneticPr fontId="1" type="noConversion"/>
  </si>
  <si>
    <t>財務金融系</t>
    <phoneticPr fontId="1" type="noConversion"/>
  </si>
  <si>
    <t>陳○銘</t>
    <phoneticPr fontId="1" type="noConversion"/>
  </si>
  <si>
    <t>龔○珠</t>
    <phoneticPr fontId="1" type="noConversion"/>
  </si>
  <si>
    <t>林○冠</t>
    <phoneticPr fontId="1" type="noConversion"/>
  </si>
  <si>
    <t>解○豪</t>
    <phoneticPr fontId="1" type="noConversion"/>
  </si>
  <si>
    <t>何○萍</t>
    <phoneticPr fontId="1" type="noConversion"/>
  </si>
  <si>
    <t>賴○敏</t>
    <phoneticPr fontId="1" type="noConversion"/>
  </si>
  <si>
    <t>*潘○蓮</t>
    <phoneticPr fontId="1" type="noConversion"/>
  </si>
  <si>
    <t>張○益</t>
    <phoneticPr fontId="1" type="noConversion"/>
  </si>
  <si>
    <t>劉○謙</t>
    <phoneticPr fontId="1" type="noConversion"/>
  </si>
  <si>
    <t>許○睿</t>
    <phoneticPr fontId="1" type="noConversion"/>
  </si>
  <si>
    <t>王○驛</t>
    <phoneticPr fontId="1" type="noConversion"/>
  </si>
  <si>
    <t>保險金融管理系</t>
    <phoneticPr fontId="1" type="noConversion"/>
  </si>
  <si>
    <t>蔡○姐</t>
    <phoneticPr fontId="1" type="noConversion"/>
  </si>
  <si>
    <t>黃○君</t>
    <phoneticPr fontId="1" type="noConversion"/>
  </si>
  <si>
    <t>盧○宗</t>
    <phoneticPr fontId="1" type="noConversion"/>
  </si>
  <si>
    <t>蘇○慧</t>
    <phoneticPr fontId="1" type="noConversion"/>
  </si>
  <si>
    <t>劉○蘭</t>
    <phoneticPr fontId="1" type="noConversion"/>
  </si>
  <si>
    <t>鄭○孜</t>
    <phoneticPr fontId="1" type="noConversion"/>
  </si>
  <si>
    <t>謝○倫</t>
    <phoneticPr fontId="1" type="noConversion"/>
  </si>
  <si>
    <t>會計資訊系</t>
    <phoneticPr fontId="1" type="noConversion"/>
  </si>
  <si>
    <t>陳○蒼</t>
    <phoneticPr fontId="1" type="noConversion"/>
  </si>
  <si>
    <t>國際貿易與經營系</t>
  </si>
  <si>
    <r>
      <t xml:space="preserve">補助教師
</t>
    </r>
    <r>
      <rPr>
        <sz val="8"/>
        <color theme="1"/>
        <rFont val="標楷體"/>
        <family val="4"/>
        <charset val="136"/>
      </rPr>
      <t>註：＊兼任教師</t>
    </r>
    <phoneticPr fontId="1" type="noConversion"/>
  </si>
  <si>
    <r>
      <t xml:space="preserve">申請學系
</t>
    </r>
    <r>
      <rPr>
        <sz val="8"/>
        <color theme="1"/>
        <rFont val="標楷體"/>
        <family val="4"/>
        <charset val="136"/>
      </rPr>
      <t>註:依學生申請系所</t>
    </r>
    <phoneticPr fontId="1" type="noConversion"/>
  </si>
  <si>
    <r>
      <t xml:space="preserve">指導教師
</t>
    </r>
    <r>
      <rPr>
        <sz val="9"/>
        <color theme="1"/>
        <rFont val="標楷體"/>
        <family val="4"/>
        <charset val="136"/>
      </rPr>
      <t>註：＊兼任/跨校教師</t>
    </r>
    <phoneticPr fontId="1" type="noConversion"/>
  </si>
  <si>
    <t>專題數量</t>
    <phoneticPr fontId="1" type="noConversion"/>
  </si>
  <si>
    <r>
      <t>何</t>
    </r>
    <r>
      <rPr>
        <sz val="12"/>
        <color theme="1"/>
        <rFont val="BatangChe"/>
        <family val="3"/>
        <charset val="129"/>
      </rPr>
      <t>○</t>
    </r>
    <r>
      <rPr>
        <sz val="12"/>
        <color theme="1"/>
        <rFont val="標楷體"/>
        <family val="4"/>
        <charset val="136"/>
      </rPr>
      <t>萍</t>
    </r>
    <phoneticPr fontId="1" type="noConversion"/>
  </si>
  <si>
    <t>盧○樺</t>
    <phoneticPr fontId="1" type="noConversion"/>
  </si>
  <si>
    <t>何○鎮</t>
    <phoneticPr fontId="1" type="noConversion"/>
  </si>
  <si>
    <t>何○鎮、*蔣○弘</t>
    <phoneticPr fontId="1" type="noConversion"/>
  </si>
  <si>
    <t>李○珮</t>
    <phoneticPr fontId="1" type="noConversion"/>
  </si>
  <si>
    <t>李○蓮、*李○華</t>
    <phoneticPr fontId="1" type="noConversion"/>
  </si>
  <si>
    <t>王○涵</t>
    <phoneticPr fontId="1" type="noConversion"/>
  </si>
  <si>
    <t>吳○良</t>
    <phoneticPr fontId="1" type="noConversion"/>
  </si>
  <si>
    <t>邱○棋、吳○良、陳○錫、王○涵</t>
    <phoneticPr fontId="1" type="noConversion"/>
  </si>
  <si>
    <t>流通管理系</t>
    <phoneticPr fontId="1" type="noConversion"/>
  </si>
  <si>
    <t>蕭○鴻</t>
    <phoneticPr fontId="1" type="noConversion"/>
  </si>
  <si>
    <t>黃○華</t>
    <phoneticPr fontId="1" type="noConversion"/>
  </si>
  <si>
    <t>林○凌、廖○文</t>
    <phoneticPr fontId="1" type="noConversion"/>
  </si>
  <si>
    <t>應用資訊日語技優領航專班</t>
    <phoneticPr fontId="1" type="noConversion"/>
  </si>
  <si>
    <t>蒲○宏</t>
    <phoneticPr fontId="1" type="noConversion"/>
  </si>
  <si>
    <t>---</t>
    <phoneticPr fontId="1" type="noConversion"/>
  </si>
  <si>
    <t>備註</t>
    <phoneticPr fontId="1" type="noConversion"/>
  </si>
  <si>
    <t>外聘教師</t>
    <phoneticPr fontId="1" type="noConversion"/>
  </si>
  <si>
    <t>老服系</t>
    <phoneticPr fontId="1" type="noConversion"/>
  </si>
  <si>
    <t>系上團報</t>
  </si>
  <si>
    <t>資管系</t>
    <phoneticPr fontId="1" type="noConversion"/>
  </si>
  <si>
    <t>資工系</t>
    <phoneticPr fontId="1" type="noConversion"/>
  </si>
  <si>
    <t>流管系</t>
    <phoneticPr fontId="1" type="noConversion"/>
  </si>
  <si>
    <t>應中系</t>
    <phoneticPr fontId="1" type="noConversion"/>
  </si>
  <si>
    <t>堂坂○子</t>
    <phoneticPr fontId="1" type="noConversion"/>
  </si>
  <si>
    <t>南○太</t>
    <phoneticPr fontId="1" type="noConversion"/>
  </si>
  <si>
    <t>楊○欣</t>
    <phoneticPr fontId="1" type="noConversion"/>
  </si>
  <si>
    <t>陳○諠</t>
    <phoneticPr fontId="1" type="noConversion"/>
  </si>
  <si>
    <t>黃○勝</t>
    <phoneticPr fontId="1" type="noConversion"/>
  </si>
  <si>
    <t>蔡○緯</t>
    <phoneticPr fontId="1" type="noConversion"/>
  </si>
  <si>
    <t>智慧產業學院</t>
    <phoneticPr fontId="1" type="noConversion"/>
  </si>
  <si>
    <t>吳○蓉</t>
    <phoneticPr fontId="1" type="noConversion"/>
  </si>
  <si>
    <r>
      <t xml:space="preserve">新臺幣   </t>
    </r>
    <r>
      <rPr>
        <sz val="8"/>
        <color theme="1"/>
        <rFont val="標楷體"/>
        <family val="4"/>
        <charset val="136"/>
      </rPr>
      <t>(申請材料費)</t>
    </r>
    <phoneticPr fontId="1" type="noConversion"/>
  </si>
  <si>
    <t>EMI教師國外培訓補助</t>
    <phoneticPr fontId="1" type="noConversion"/>
  </si>
  <si>
    <t>本活動為115年整年度補助案。</t>
    <phoneticPr fontId="1" type="noConversion"/>
  </si>
  <si>
    <t>資訊與流通學院</t>
    <phoneticPr fontId="1" type="noConversion"/>
  </si>
  <si>
    <t>資訊管理系</t>
    <phoneticPr fontId="1" type="noConversion"/>
  </si>
  <si>
    <t>語文學院</t>
    <phoneticPr fontId="1" type="noConversion"/>
  </si>
  <si>
    <t>應用日語系</t>
    <phoneticPr fontId="1" type="noConversion"/>
  </si>
  <si>
    <t>全人教育委員會</t>
    <phoneticPr fontId="1" type="noConversion"/>
  </si>
  <si>
    <t>通識教育中心</t>
    <phoneticPr fontId="1" type="noConversion"/>
  </si>
  <si>
    <t>商學院</t>
    <phoneticPr fontId="1" type="noConversion"/>
  </si>
  <si>
    <t>應用統計系</t>
    <phoneticPr fontId="1" type="noConversion"/>
  </si>
  <si>
    <t>林○妤</t>
    <phoneticPr fontId="1" type="noConversion"/>
  </si>
  <si>
    <t>林○彥</t>
    <phoneticPr fontId="1" type="noConversion"/>
  </si>
  <si>
    <t>戴○勝</t>
    <phoneticPr fontId="1" type="noConversion"/>
  </si>
  <si>
    <t>林○瑜</t>
    <phoneticPr fontId="1" type="noConversion"/>
  </si>
  <si>
    <t>賴○莊</t>
    <phoneticPr fontId="1" type="noConversion"/>
  </si>
  <si>
    <t>高○香</t>
    <phoneticPr fontId="1" type="noConversion"/>
  </si>
  <si>
    <t>許○朗</t>
    <phoneticPr fontId="1" type="noConversion"/>
  </si>
  <si>
    <t>智慧產業學院</t>
    <phoneticPr fontId="1" type="noConversion"/>
  </si>
  <si>
    <t>智慧生產工程系</t>
    <phoneticPr fontId="1" type="noConversion"/>
  </si>
  <si>
    <t>陳○淩</t>
    <phoneticPr fontId="1" type="noConversion"/>
  </si>
  <si>
    <t>體育室</t>
    <phoneticPr fontId="1" type="noConversion"/>
  </si>
  <si>
    <t>黃○閎</t>
    <phoneticPr fontId="1" type="noConversion"/>
  </si>
  <si>
    <t>黃○喻</t>
    <phoneticPr fontId="1" type="noConversion"/>
  </si>
  <si>
    <t>中護健康學院</t>
    <phoneticPr fontId="1" type="noConversion"/>
  </si>
  <si>
    <t>學士後護理系</t>
    <phoneticPr fontId="1" type="noConversion"/>
  </si>
  <si>
    <t>孫○玲</t>
    <phoneticPr fontId="1" type="noConversion"/>
  </si>
  <si>
    <t>會計資訊系</t>
    <phoneticPr fontId="1" type="noConversion"/>
  </si>
  <si>
    <t>黃○君</t>
    <phoneticPr fontId="1" type="noConversion"/>
  </si>
  <si>
    <t>黃○麒</t>
    <phoneticPr fontId="1" type="noConversion"/>
  </si>
  <si>
    <t>企業管理系</t>
    <phoneticPr fontId="1" type="noConversion"/>
  </si>
  <si>
    <t>梁○凱</t>
    <phoneticPr fontId="1" type="noConversion"/>
  </si>
  <si>
    <t>設計學院</t>
    <phoneticPr fontId="1" type="noConversion"/>
  </si>
  <si>
    <t>室內設計系</t>
    <phoneticPr fontId="1" type="noConversion"/>
  </si>
  <si>
    <t>李○杰</t>
    <phoneticPr fontId="1" type="noConversion"/>
  </si>
  <si>
    <t>羅○勤</t>
    <phoneticPr fontId="1" type="noConversion"/>
  </si>
  <si>
    <t>-</t>
    <phoneticPr fontId="1" type="noConversion"/>
  </si>
  <si>
    <t>護理系</t>
    <phoneticPr fontId="1" type="noConversion"/>
  </si>
  <si>
    <t>湯○君</t>
    <phoneticPr fontId="1" type="noConversion"/>
  </si>
  <si>
    <t>休閒事業經營系</t>
    <phoneticPr fontId="1" type="noConversion"/>
  </si>
  <si>
    <t>顏○華</t>
    <phoneticPr fontId="1" type="noConversion"/>
  </si>
  <si>
    <t>蔡○臻</t>
    <phoneticPr fontId="1" type="noConversion"/>
  </si>
  <si>
    <t>廖○文</t>
    <phoneticPr fontId="1" type="noConversion"/>
  </si>
  <si>
    <t>資訊工程系</t>
    <phoneticPr fontId="1" type="noConversion"/>
  </si>
  <si>
    <t>洪○舜</t>
    <phoneticPr fontId="1" type="noConversion"/>
  </si>
  <si>
    <t>許○珠</t>
    <phoneticPr fontId="1" type="noConversion"/>
  </si>
  <si>
    <t>應用中文系</t>
    <phoneticPr fontId="1" type="noConversion"/>
  </si>
  <si>
    <t>廖○葉</t>
    <phoneticPr fontId="1" type="noConversion"/>
  </si>
  <si>
    <t>多媒體設計系</t>
    <phoneticPr fontId="1" type="noConversion"/>
  </si>
  <si>
    <t>蔡○瑋</t>
    <phoneticPr fontId="1" type="noConversion"/>
  </si>
  <si>
    <t>語文學院</t>
    <phoneticPr fontId="1" type="noConversion"/>
  </si>
  <si>
    <t>應用日語系</t>
    <phoneticPr fontId="1" type="noConversion"/>
  </si>
  <si>
    <t>堂坂順子</t>
    <phoneticPr fontId="1" type="noConversion"/>
  </si>
  <si>
    <t>全人教育委員會</t>
    <phoneticPr fontId="1" type="noConversion"/>
  </si>
  <si>
    <t>通識教育中心</t>
    <phoneticPr fontId="1" type="noConversion"/>
  </si>
  <si>
    <t>楊喻涵</t>
    <phoneticPr fontId="1" type="noConversion"/>
  </si>
  <si>
    <t>商學院</t>
    <phoneticPr fontId="1" type="noConversion"/>
  </si>
  <si>
    <t>國際貿易與經營系</t>
    <phoneticPr fontId="1" type="noConversion"/>
  </si>
  <si>
    <t>陳玉蒼</t>
    <phoneticPr fontId="1" type="noConversion"/>
  </si>
  <si>
    <t>本案為教育部(臺教高(二)字第1140127731號)委託學術交流基金會辦理「傅爾布萊特EMI海外專業師訓研習」補助名額。                                         本活動為115年度(114學年)補助案。</t>
    <phoneticPr fontId="1" type="noConversion"/>
  </si>
  <si>
    <t>上半年沒有辦理活動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</si>
</sst>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微軟正黑體"/>
      <family val="2"/>
      <charset val="136"/>
    </font>
    <font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4"/>
      <name val="標楷體"/>
      <family val="4"/>
      <charset val="136"/>
    </font>
    <font>
      <sz val="8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BatangChe"/>
      <family val="3"/>
      <charset val="129"/>
    </font>
    <font>
      <sz val="10"/>
      <color rgb="FFFF0000"/>
      <name val="標楷體"/>
      <family val="4"/>
      <charset val="136"/>
    </font>
    <font>
      <sz val="12"/>
      <name val="標楷體"/>
      <family val="4"/>
      <charset val="136"/>
    </font>
    <font>
      <sz val="11"/>
      <color theme="4"/>
      <name val="標楷體"/>
      <family val="4"/>
      <charset val="136"/>
    </font>
    <font>
      <sz val="10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76" fontId="6" fillId="2" borderId="16" xfId="0" applyNumberFormat="1" applyFont="1" applyFill="1" applyBorder="1" applyAlignment="1">
      <alignment vertical="center" wrapText="1"/>
    </xf>
    <xf numFmtId="176" fontId="6" fillId="2" borderId="18" xfId="0" applyNumberFormat="1" applyFont="1" applyFill="1" applyBorder="1" applyAlignment="1">
      <alignment vertical="center" wrapText="1"/>
    </xf>
    <xf numFmtId="176" fontId="6" fillId="2" borderId="16" xfId="0" applyNumberFormat="1" applyFont="1" applyFill="1" applyBorder="1" applyAlignment="1">
      <alignment vertical="center"/>
    </xf>
    <xf numFmtId="176" fontId="6" fillId="2" borderId="18" xfId="0" applyNumberFormat="1" applyFont="1" applyFill="1" applyBorder="1" applyAlignment="1">
      <alignment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3" fillId="0" borderId="1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176" fontId="13" fillId="0" borderId="1" xfId="0" applyNumberFormat="1" applyFont="1" applyBorder="1" applyAlignment="1">
      <alignment horizontal="center" vertical="center" wrapText="1"/>
    </xf>
    <xf numFmtId="176" fontId="3" fillId="5" borderId="1" xfId="0" applyNumberFormat="1" applyFont="1" applyFill="1" applyBorder="1" applyAlignment="1">
      <alignment horizontal="right" vertical="center" wrapText="1"/>
    </xf>
    <xf numFmtId="176" fontId="3" fillId="5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76" fontId="3" fillId="0" borderId="1" xfId="0" quotePrefix="1" applyNumberFormat="1" applyFont="1" applyBorder="1" applyAlignment="1">
      <alignment horizontal="center" vertical="center"/>
    </xf>
    <xf numFmtId="3" fontId="3" fillId="0" borderId="1" xfId="0" quotePrefix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3" fillId="5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right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17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76" fontId="6" fillId="2" borderId="14" xfId="0" applyNumberFormat="1" applyFont="1" applyFill="1" applyBorder="1" applyAlignment="1">
      <alignment horizontal="center" vertical="center"/>
    </xf>
    <xf numFmtId="176" fontId="6" fillId="2" borderId="15" xfId="0" applyNumberFormat="1" applyFont="1" applyFill="1" applyBorder="1" applyAlignment="1">
      <alignment horizontal="center" vertical="center"/>
    </xf>
    <xf numFmtId="176" fontId="6" fillId="2" borderId="16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right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76" fontId="6" fillId="3" borderId="14" xfId="0" applyNumberFormat="1" applyFont="1" applyFill="1" applyBorder="1" applyAlignment="1">
      <alignment horizontal="center" vertical="center"/>
    </xf>
    <xf numFmtId="176" fontId="6" fillId="3" borderId="15" xfId="0" applyNumberFormat="1" applyFont="1" applyFill="1" applyBorder="1" applyAlignment="1">
      <alignment horizontal="center" vertical="center"/>
    </xf>
    <xf numFmtId="176" fontId="6" fillId="3" borderId="16" xfId="0" applyNumberFormat="1" applyFont="1" applyFill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176" fontId="6" fillId="4" borderId="14" xfId="0" applyNumberFormat="1" applyFont="1" applyFill="1" applyBorder="1" applyAlignment="1">
      <alignment horizontal="center" vertical="center"/>
    </xf>
    <xf numFmtId="176" fontId="6" fillId="4" borderId="15" xfId="0" applyNumberFormat="1" applyFont="1" applyFill="1" applyBorder="1" applyAlignment="1">
      <alignment horizontal="center" vertical="center"/>
    </xf>
    <xf numFmtId="176" fontId="6" fillId="4" borderId="16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19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36F7-CFBB-490D-8F7C-52C1D2C9CD60}">
  <sheetPr>
    <tabColor theme="5" tint="0.79998168889431442"/>
  </sheetPr>
  <dimension ref="A1:J134"/>
  <sheetViews>
    <sheetView topLeftCell="B1" zoomScaleNormal="100" workbookViewId="0">
      <pane ySplit="3" topLeftCell="A121" activePane="bottomLeft" state="frozen"/>
      <selection pane="bottomLeft" activeCell="F134" sqref="F134"/>
    </sheetView>
  </sheetViews>
  <sheetFormatPr defaultColWidth="9" defaultRowHeight="21" x14ac:dyDescent="0.25"/>
  <cols>
    <col min="1" max="1" width="10.625" style="1" hidden="1" customWidth="1"/>
    <col min="2" max="2" width="11.5" style="1" customWidth="1"/>
    <col min="3" max="3" width="24.75" style="1" customWidth="1"/>
    <col min="4" max="4" width="18" style="1" customWidth="1"/>
    <col min="5" max="8" width="12.625" style="1" customWidth="1"/>
    <col min="9" max="9" width="14.625" style="1" customWidth="1"/>
    <col min="10" max="10" width="15.375" style="1" customWidth="1"/>
    <col min="11" max="16384" width="9" style="1"/>
  </cols>
  <sheetData>
    <row r="1" spans="1:10" ht="28.5" customHeight="1" x14ac:dyDescent="0.25">
      <c r="A1" s="77" t="s">
        <v>6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18.75" customHeight="1" x14ac:dyDescent="0.25">
      <c r="A2" s="78" t="s">
        <v>5</v>
      </c>
      <c r="B2" s="78" t="s">
        <v>10</v>
      </c>
      <c r="C2" s="78" t="s">
        <v>9</v>
      </c>
      <c r="D2" s="80" t="s">
        <v>213</v>
      </c>
      <c r="E2" s="81" t="s">
        <v>4</v>
      </c>
      <c r="F2" s="82"/>
      <c r="G2" s="83"/>
      <c r="H2" s="84" t="s">
        <v>0</v>
      </c>
      <c r="I2" s="85"/>
      <c r="J2" s="86"/>
    </row>
    <row r="3" spans="1:10" ht="33.75" customHeight="1" x14ac:dyDescent="0.25">
      <c r="A3" s="79"/>
      <c r="B3" s="79"/>
      <c r="C3" s="79"/>
      <c r="D3" s="79"/>
      <c r="E3" s="17" t="s">
        <v>7</v>
      </c>
      <c r="F3" s="17" t="s">
        <v>8</v>
      </c>
      <c r="G3" s="13" t="s">
        <v>33</v>
      </c>
      <c r="H3" s="46" t="s">
        <v>249</v>
      </c>
      <c r="I3" s="17" t="s">
        <v>3</v>
      </c>
      <c r="J3" s="13" t="s">
        <v>34</v>
      </c>
    </row>
    <row r="4" spans="1:10" x14ac:dyDescent="0.25">
      <c r="A4" s="2"/>
      <c r="B4" s="62" t="s">
        <v>38</v>
      </c>
      <c r="C4" s="53" t="s">
        <v>212</v>
      </c>
      <c r="D4" s="24" t="s">
        <v>117</v>
      </c>
      <c r="E4" s="9">
        <v>2</v>
      </c>
      <c r="F4" s="9">
        <v>50</v>
      </c>
      <c r="G4" s="72">
        <f>SUM(E4:F5)</f>
        <v>77</v>
      </c>
      <c r="H4" s="9">
        <v>1000</v>
      </c>
      <c r="I4" s="9">
        <v>6000</v>
      </c>
      <c r="J4" s="72">
        <f>SUM(H4:I5)</f>
        <v>13000</v>
      </c>
    </row>
    <row r="5" spans="1:10" x14ac:dyDescent="0.25">
      <c r="A5" s="2"/>
      <c r="B5" s="63"/>
      <c r="C5" s="55"/>
      <c r="D5" s="24" t="s">
        <v>211</v>
      </c>
      <c r="E5" s="9">
        <v>2</v>
      </c>
      <c r="F5" s="9">
        <v>23</v>
      </c>
      <c r="G5" s="73"/>
      <c r="H5" s="9">
        <v>1000</v>
      </c>
      <c r="I5" s="9">
        <v>5000</v>
      </c>
      <c r="J5" s="73"/>
    </row>
    <row r="6" spans="1:10" x14ac:dyDescent="0.25">
      <c r="A6" s="5"/>
      <c r="B6" s="63"/>
      <c r="C6" s="53" t="s">
        <v>210</v>
      </c>
      <c r="D6" s="24" t="s">
        <v>209</v>
      </c>
      <c r="E6" s="9">
        <v>2</v>
      </c>
      <c r="F6" s="10">
        <v>41</v>
      </c>
      <c r="G6" s="56">
        <f>SUM(E6:F12)</f>
        <v>278</v>
      </c>
      <c r="H6" s="40">
        <v>996</v>
      </c>
      <c r="I6" s="41">
        <v>6000</v>
      </c>
      <c r="J6" s="72">
        <f>SUM(H6:I12)</f>
        <v>49947</v>
      </c>
    </row>
    <row r="7" spans="1:10" x14ac:dyDescent="0.25">
      <c r="A7" s="5"/>
      <c r="B7" s="63"/>
      <c r="C7" s="54"/>
      <c r="D7" s="24" t="s">
        <v>208</v>
      </c>
      <c r="E7" s="9">
        <v>2</v>
      </c>
      <c r="F7" s="10">
        <v>6</v>
      </c>
      <c r="G7" s="57"/>
      <c r="H7" s="40">
        <v>995</v>
      </c>
      <c r="I7" s="41">
        <v>6000</v>
      </c>
      <c r="J7" s="74"/>
    </row>
    <row r="8" spans="1:10" x14ac:dyDescent="0.25">
      <c r="A8" s="5"/>
      <c r="B8" s="63"/>
      <c r="C8" s="54"/>
      <c r="D8" s="24" t="s">
        <v>207</v>
      </c>
      <c r="E8" s="9">
        <v>2</v>
      </c>
      <c r="F8" s="10">
        <v>60</v>
      </c>
      <c r="G8" s="57"/>
      <c r="H8" s="40">
        <v>956</v>
      </c>
      <c r="I8" s="41">
        <v>6000</v>
      </c>
      <c r="J8" s="74"/>
    </row>
    <row r="9" spans="1:10" x14ac:dyDescent="0.25">
      <c r="A9" s="5"/>
      <c r="B9" s="63"/>
      <c r="C9" s="54"/>
      <c r="D9" s="24" t="s">
        <v>206</v>
      </c>
      <c r="E9" s="9">
        <v>2</v>
      </c>
      <c r="F9" s="10">
        <v>33</v>
      </c>
      <c r="G9" s="57"/>
      <c r="H9" s="40">
        <v>1000</v>
      </c>
      <c r="I9" s="41">
        <v>6000</v>
      </c>
      <c r="J9" s="74"/>
    </row>
    <row r="10" spans="1:10" x14ac:dyDescent="0.25">
      <c r="A10" s="5"/>
      <c r="B10" s="63"/>
      <c r="C10" s="54"/>
      <c r="D10" s="24" t="s">
        <v>205</v>
      </c>
      <c r="E10" s="9">
        <v>2</v>
      </c>
      <c r="F10" s="10">
        <v>49</v>
      </c>
      <c r="G10" s="57"/>
      <c r="H10" s="40">
        <v>1000</v>
      </c>
      <c r="I10" s="41">
        <v>5000</v>
      </c>
      <c r="J10" s="74"/>
    </row>
    <row r="11" spans="1:10" x14ac:dyDescent="0.25">
      <c r="A11" s="5"/>
      <c r="B11" s="63"/>
      <c r="C11" s="54"/>
      <c r="D11" s="24" t="s">
        <v>204</v>
      </c>
      <c r="E11" s="9">
        <v>2</v>
      </c>
      <c r="F11" s="10">
        <v>28</v>
      </c>
      <c r="G11" s="57"/>
      <c r="H11" s="40">
        <v>1000</v>
      </c>
      <c r="I11" s="41">
        <v>8000</v>
      </c>
      <c r="J11" s="74"/>
    </row>
    <row r="12" spans="1:10" x14ac:dyDescent="0.25">
      <c r="A12" s="5"/>
      <c r="B12" s="63"/>
      <c r="C12" s="55"/>
      <c r="D12" s="24" t="s">
        <v>203</v>
      </c>
      <c r="E12" s="9">
        <v>2</v>
      </c>
      <c r="F12" s="10">
        <v>47</v>
      </c>
      <c r="G12" s="58"/>
      <c r="H12" s="40">
        <v>1000</v>
      </c>
      <c r="I12" s="41">
        <v>6000</v>
      </c>
      <c r="J12" s="73"/>
    </row>
    <row r="13" spans="1:10" x14ac:dyDescent="0.25">
      <c r="A13" s="5"/>
      <c r="B13" s="63"/>
      <c r="C13" s="69" t="s">
        <v>202</v>
      </c>
      <c r="D13" s="24" t="s">
        <v>201</v>
      </c>
      <c r="E13" s="10">
        <v>2</v>
      </c>
      <c r="F13" s="10">
        <v>80</v>
      </c>
      <c r="G13" s="70">
        <f>SUM(E13:F17)</f>
        <v>220</v>
      </c>
      <c r="H13" s="40">
        <v>1000</v>
      </c>
      <c r="I13" s="41">
        <v>8000</v>
      </c>
      <c r="J13" s="70">
        <f>SUM(H13:I17)</f>
        <v>30480</v>
      </c>
    </row>
    <row r="14" spans="1:10" x14ac:dyDescent="0.25">
      <c r="A14" s="5"/>
      <c r="B14" s="63"/>
      <c r="C14" s="69"/>
      <c r="D14" s="24" t="s">
        <v>200</v>
      </c>
      <c r="E14" s="10">
        <v>2</v>
      </c>
      <c r="F14" s="10">
        <v>30</v>
      </c>
      <c r="G14" s="70"/>
      <c r="H14" s="40">
        <v>480</v>
      </c>
      <c r="I14" s="41">
        <v>5000</v>
      </c>
      <c r="J14" s="70"/>
    </row>
    <row r="15" spans="1:10" x14ac:dyDescent="0.25">
      <c r="A15" s="5"/>
      <c r="B15" s="63"/>
      <c r="C15" s="69"/>
      <c r="D15" s="24" t="s">
        <v>199</v>
      </c>
      <c r="E15" s="10">
        <v>2</v>
      </c>
      <c r="F15" s="10">
        <v>12</v>
      </c>
      <c r="G15" s="70"/>
      <c r="H15" s="40">
        <v>1000</v>
      </c>
      <c r="I15" s="41">
        <v>6000</v>
      </c>
      <c r="J15" s="70"/>
    </row>
    <row r="16" spans="1:10" x14ac:dyDescent="0.25">
      <c r="A16" s="5"/>
      <c r="B16" s="63"/>
      <c r="C16" s="69"/>
      <c r="D16" s="24" t="s">
        <v>198</v>
      </c>
      <c r="E16" s="10">
        <v>1</v>
      </c>
      <c r="F16" s="10">
        <v>30</v>
      </c>
      <c r="G16" s="70"/>
      <c r="H16" s="42" t="s">
        <v>85</v>
      </c>
      <c r="I16" s="41">
        <v>3000</v>
      </c>
      <c r="J16" s="70"/>
    </row>
    <row r="17" spans="1:10" x14ac:dyDescent="0.25">
      <c r="A17" s="5"/>
      <c r="B17" s="63"/>
      <c r="C17" s="69"/>
      <c r="D17" s="24" t="s">
        <v>197</v>
      </c>
      <c r="E17" s="10">
        <v>2</v>
      </c>
      <c r="F17" s="10">
        <v>59</v>
      </c>
      <c r="G17" s="70"/>
      <c r="H17" s="42" t="s">
        <v>85</v>
      </c>
      <c r="I17" s="41">
        <v>6000</v>
      </c>
      <c r="J17" s="70"/>
    </row>
    <row r="18" spans="1:10" x14ac:dyDescent="0.25">
      <c r="A18" s="5"/>
      <c r="B18" s="63"/>
      <c r="C18" s="53" t="s">
        <v>41</v>
      </c>
      <c r="D18" s="24" t="s">
        <v>43</v>
      </c>
      <c r="E18" s="10">
        <v>2</v>
      </c>
      <c r="F18" s="10">
        <v>80</v>
      </c>
      <c r="G18" s="56">
        <f>SUM(E18:F24)</f>
        <v>306</v>
      </c>
      <c r="H18" s="41">
        <v>999</v>
      </c>
      <c r="I18" s="41">
        <v>8000</v>
      </c>
      <c r="J18" s="56">
        <f>SUM(H18:I24)</f>
        <v>46993</v>
      </c>
    </row>
    <row r="19" spans="1:10" x14ac:dyDescent="0.25">
      <c r="A19" s="5"/>
      <c r="B19" s="63"/>
      <c r="C19" s="54"/>
      <c r="D19" s="24" t="s">
        <v>196</v>
      </c>
      <c r="E19" s="10">
        <v>2</v>
      </c>
      <c r="F19" s="10">
        <v>21</v>
      </c>
      <c r="G19" s="57"/>
      <c r="H19" s="41">
        <v>995</v>
      </c>
      <c r="I19" s="41">
        <v>6000</v>
      </c>
      <c r="J19" s="57"/>
    </row>
    <row r="20" spans="1:10" x14ac:dyDescent="0.25">
      <c r="A20" s="5"/>
      <c r="B20" s="63"/>
      <c r="C20" s="54"/>
      <c r="D20" s="24" t="s">
        <v>195</v>
      </c>
      <c r="E20" s="10">
        <v>2</v>
      </c>
      <c r="F20" s="10">
        <v>30</v>
      </c>
      <c r="G20" s="57"/>
      <c r="H20" s="41">
        <v>1000</v>
      </c>
      <c r="I20" s="41">
        <v>6000</v>
      </c>
      <c r="J20" s="57"/>
    </row>
    <row r="21" spans="1:10" x14ac:dyDescent="0.25">
      <c r="A21" s="5"/>
      <c r="B21" s="63"/>
      <c r="C21" s="54"/>
      <c r="D21" s="24" t="s">
        <v>194</v>
      </c>
      <c r="E21" s="10">
        <v>2</v>
      </c>
      <c r="F21" s="10">
        <v>57</v>
      </c>
      <c r="G21" s="57"/>
      <c r="H21" s="41">
        <v>999</v>
      </c>
      <c r="I21" s="41">
        <v>6000</v>
      </c>
      <c r="J21" s="57"/>
    </row>
    <row r="22" spans="1:10" x14ac:dyDescent="0.25">
      <c r="A22" s="5"/>
      <c r="B22" s="63"/>
      <c r="C22" s="54"/>
      <c r="D22" s="24" t="s">
        <v>193</v>
      </c>
      <c r="E22" s="10">
        <v>2</v>
      </c>
      <c r="F22" s="10">
        <v>31</v>
      </c>
      <c r="G22" s="57"/>
      <c r="H22" s="42" t="s">
        <v>85</v>
      </c>
      <c r="I22" s="41">
        <v>6000</v>
      </c>
      <c r="J22" s="57"/>
    </row>
    <row r="23" spans="1:10" x14ac:dyDescent="0.25">
      <c r="A23" s="5"/>
      <c r="B23" s="63"/>
      <c r="C23" s="54"/>
      <c r="D23" s="24" t="s">
        <v>192</v>
      </c>
      <c r="E23" s="10">
        <v>2</v>
      </c>
      <c r="F23" s="10">
        <v>60</v>
      </c>
      <c r="G23" s="57"/>
      <c r="H23" s="41">
        <v>1000</v>
      </c>
      <c r="I23" s="41">
        <v>6000</v>
      </c>
      <c r="J23" s="57"/>
    </row>
    <row r="24" spans="1:10" x14ac:dyDescent="0.25">
      <c r="A24" s="5"/>
      <c r="B24" s="63"/>
      <c r="C24" s="55"/>
      <c r="D24" s="24" t="s">
        <v>191</v>
      </c>
      <c r="E24" s="10">
        <v>2</v>
      </c>
      <c r="F24" s="10">
        <v>13</v>
      </c>
      <c r="G24" s="58"/>
      <c r="H24" s="42" t="s">
        <v>85</v>
      </c>
      <c r="I24" s="41">
        <v>4000</v>
      </c>
      <c r="J24" s="58"/>
    </row>
    <row r="25" spans="1:10" x14ac:dyDescent="0.25">
      <c r="A25" s="5"/>
      <c r="B25" s="63"/>
      <c r="C25" s="75" t="s">
        <v>190</v>
      </c>
      <c r="D25" s="24" t="s">
        <v>189</v>
      </c>
      <c r="E25" s="10">
        <v>2</v>
      </c>
      <c r="F25" s="10">
        <v>29</v>
      </c>
      <c r="G25" s="56">
        <f>SUM(E25:F26)</f>
        <v>47</v>
      </c>
      <c r="H25" s="40">
        <v>949</v>
      </c>
      <c r="I25" s="41">
        <v>6000</v>
      </c>
      <c r="J25" s="56">
        <f>SUM(H25:I26)</f>
        <v>9949</v>
      </c>
    </row>
    <row r="26" spans="1:10" x14ac:dyDescent="0.25">
      <c r="A26" s="5"/>
      <c r="B26" s="63"/>
      <c r="C26" s="76"/>
      <c r="D26" s="24" t="s">
        <v>188</v>
      </c>
      <c r="E26" s="10">
        <v>1</v>
      </c>
      <c r="F26" s="10">
        <v>15</v>
      </c>
      <c r="G26" s="58"/>
      <c r="H26" s="42" t="s">
        <v>85</v>
      </c>
      <c r="I26" s="41">
        <v>3000</v>
      </c>
      <c r="J26" s="58"/>
    </row>
    <row r="27" spans="1:10" x14ac:dyDescent="0.25">
      <c r="A27" s="5"/>
      <c r="B27" s="63"/>
      <c r="C27" s="5" t="s">
        <v>187</v>
      </c>
      <c r="D27" s="28" t="s">
        <v>186</v>
      </c>
      <c r="E27" s="10">
        <v>2</v>
      </c>
      <c r="F27" s="10">
        <v>48</v>
      </c>
      <c r="G27" s="10">
        <f>SUM(E27:F27)</f>
        <v>50</v>
      </c>
      <c r="H27" s="10">
        <v>0</v>
      </c>
      <c r="I27" s="10">
        <v>6000</v>
      </c>
      <c r="J27" s="10">
        <f>SUM(H27:I27)</f>
        <v>6000</v>
      </c>
    </row>
    <row r="28" spans="1:10" x14ac:dyDescent="0.25">
      <c r="A28" s="5"/>
      <c r="B28" s="63"/>
      <c r="C28" s="53" t="s">
        <v>185</v>
      </c>
      <c r="D28" s="24" t="s">
        <v>184</v>
      </c>
      <c r="E28" s="10">
        <v>1</v>
      </c>
      <c r="F28" s="10">
        <v>5</v>
      </c>
      <c r="G28" s="56">
        <f>SUM(E28:F31)</f>
        <v>100</v>
      </c>
      <c r="H28" s="40">
        <v>500</v>
      </c>
      <c r="I28" s="41">
        <v>3000</v>
      </c>
      <c r="J28" s="56">
        <f>SUM(H28:I31)</f>
        <v>21500</v>
      </c>
    </row>
    <row r="29" spans="1:10" x14ac:dyDescent="0.25">
      <c r="A29" s="5"/>
      <c r="B29" s="63"/>
      <c r="C29" s="54"/>
      <c r="D29" s="24" t="s">
        <v>183</v>
      </c>
      <c r="E29" s="10">
        <v>1</v>
      </c>
      <c r="F29" s="10">
        <v>22</v>
      </c>
      <c r="G29" s="57"/>
      <c r="H29" s="42" t="s">
        <v>85</v>
      </c>
      <c r="I29" s="41">
        <v>3000</v>
      </c>
      <c r="J29" s="57"/>
    </row>
    <row r="30" spans="1:10" x14ac:dyDescent="0.25">
      <c r="A30" s="5"/>
      <c r="B30" s="63"/>
      <c r="C30" s="54"/>
      <c r="D30" s="24" t="s">
        <v>182</v>
      </c>
      <c r="E30" s="10">
        <v>2</v>
      </c>
      <c r="F30" s="10">
        <v>35</v>
      </c>
      <c r="G30" s="57"/>
      <c r="H30" s="40">
        <v>1000</v>
      </c>
      <c r="I30" s="41">
        <v>8000</v>
      </c>
      <c r="J30" s="57"/>
    </row>
    <row r="31" spans="1:10" x14ac:dyDescent="0.25">
      <c r="A31" s="5"/>
      <c r="B31" s="64"/>
      <c r="C31" s="55"/>
      <c r="D31" s="24" t="s">
        <v>181</v>
      </c>
      <c r="E31" s="10">
        <v>2</v>
      </c>
      <c r="F31" s="10">
        <v>32</v>
      </c>
      <c r="G31" s="58"/>
      <c r="H31" s="42" t="s">
        <v>85</v>
      </c>
      <c r="I31" s="41">
        <v>6000</v>
      </c>
      <c r="J31" s="58"/>
    </row>
    <row r="32" spans="1:10" x14ac:dyDescent="0.25">
      <c r="A32" s="5"/>
      <c r="B32" s="53" t="s">
        <v>44</v>
      </c>
      <c r="C32" s="53" t="s">
        <v>180</v>
      </c>
      <c r="D32" s="24" t="s">
        <v>47</v>
      </c>
      <c r="E32" s="10">
        <v>2</v>
      </c>
      <c r="F32" s="10">
        <v>16</v>
      </c>
      <c r="G32" s="56">
        <f>SUM(E32:F39)</f>
        <v>203</v>
      </c>
      <c r="H32" s="42" t="s">
        <v>85</v>
      </c>
      <c r="I32" s="41">
        <v>6000</v>
      </c>
      <c r="J32" s="56">
        <f>SUM(H32:I39)</f>
        <v>45500</v>
      </c>
    </row>
    <row r="33" spans="1:10" x14ac:dyDescent="0.25">
      <c r="A33" s="5"/>
      <c r="B33" s="54"/>
      <c r="C33" s="54"/>
      <c r="D33" s="24" t="s">
        <v>49</v>
      </c>
      <c r="E33" s="10">
        <v>2</v>
      </c>
      <c r="F33" s="10">
        <v>60</v>
      </c>
      <c r="G33" s="57"/>
      <c r="H33" s="42" t="s">
        <v>85</v>
      </c>
      <c r="I33" s="41">
        <v>6000</v>
      </c>
      <c r="J33" s="57"/>
    </row>
    <row r="34" spans="1:10" x14ac:dyDescent="0.25">
      <c r="A34" s="5"/>
      <c r="B34" s="54"/>
      <c r="C34" s="54"/>
      <c r="D34" s="24" t="s">
        <v>46</v>
      </c>
      <c r="E34" s="10">
        <v>2</v>
      </c>
      <c r="F34" s="10">
        <v>29</v>
      </c>
      <c r="G34" s="57"/>
      <c r="H34" s="41">
        <v>1000</v>
      </c>
      <c r="I34" s="41">
        <v>5000</v>
      </c>
      <c r="J34" s="57"/>
    </row>
    <row r="35" spans="1:10" x14ac:dyDescent="0.25">
      <c r="A35" s="5"/>
      <c r="B35" s="54"/>
      <c r="C35" s="54"/>
      <c r="D35" s="24" t="s">
        <v>48</v>
      </c>
      <c r="E35" s="10">
        <v>1</v>
      </c>
      <c r="F35" s="10">
        <v>6</v>
      </c>
      <c r="G35" s="57"/>
      <c r="H35" s="41">
        <v>500</v>
      </c>
      <c r="I35" s="41">
        <v>2000</v>
      </c>
      <c r="J35" s="57"/>
    </row>
    <row r="36" spans="1:10" x14ac:dyDescent="0.25">
      <c r="A36" s="5"/>
      <c r="B36" s="54"/>
      <c r="C36" s="54"/>
      <c r="D36" s="24" t="s">
        <v>51</v>
      </c>
      <c r="E36" s="10">
        <v>2</v>
      </c>
      <c r="F36" s="10">
        <v>10</v>
      </c>
      <c r="G36" s="57"/>
      <c r="H36" s="42" t="s">
        <v>85</v>
      </c>
      <c r="I36" s="41">
        <v>5000</v>
      </c>
      <c r="J36" s="57"/>
    </row>
    <row r="37" spans="1:10" x14ac:dyDescent="0.25">
      <c r="A37" s="5"/>
      <c r="B37" s="54"/>
      <c r="C37" s="54"/>
      <c r="D37" s="24" t="s">
        <v>179</v>
      </c>
      <c r="E37" s="10">
        <v>2</v>
      </c>
      <c r="F37" s="10">
        <v>14</v>
      </c>
      <c r="G37" s="57"/>
      <c r="H37" s="41">
        <v>1000</v>
      </c>
      <c r="I37" s="41">
        <v>6000</v>
      </c>
      <c r="J37" s="57"/>
    </row>
    <row r="38" spans="1:10" x14ac:dyDescent="0.25">
      <c r="A38" s="5"/>
      <c r="B38" s="54"/>
      <c r="C38" s="54"/>
      <c r="D38" s="24" t="s">
        <v>178</v>
      </c>
      <c r="E38" s="10">
        <v>2</v>
      </c>
      <c r="F38" s="10">
        <v>41</v>
      </c>
      <c r="G38" s="57"/>
      <c r="H38" s="42" t="s">
        <v>85</v>
      </c>
      <c r="I38" s="41">
        <v>6000</v>
      </c>
      <c r="J38" s="57"/>
    </row>
    <row r="39" spans="1:10" x14ac:dyDescent="0.25">
      <c r="A39" s="5"/>
      <c r="B39" s="54"/>
      <c r="C39" s="55"/>
      <c r="D39" s="24" t="s">
        <v>177</v>
      </c>
      <c r="E39" s="10">
        <v>2</v>
      </c>
      <c r="F39" s="10">
        <v>12</v>
      </c>
      <c r="G39" s="58"/>
      <c r="H39" s="41">
        <v>1000</v>
      </c>
      <c r="I39" s="41">
        <v>6000</v>
      </c>
      <c r="J39" s="58"/>
    </row>
    <row r="40" spans="1:10" x14ac:dyDescent="0.25">
      <c r="A40" s="5"/>
      <c r="B40" s="54"/>
      <c r="C40" s="53" t="s">
        <v>52</v>
      </c>
      <c r="D40" s="24" t="s">
        <v>176</v>
      </c>
      <c r="E40" s="10">
        <v>1</v>
      </c>
      <c r="F40" s="10">
        <v>30</v>
      </c>
      <c r="G40" s="56">
        <f>SUM(E40:F42)</f>
        <v>52</v>
      </c>
      <c r="H40" s="41">
        <v>500</v>
      </c>
      <c r="I40" s="41">
        <v>3000</v>
      </c>
      <c r="J40" s="56">
        <f>SUM(H40:I42)</f>
        <v>19500</v>
      </c>
    </row>
    <row r="41" spans="1:10" x14ac:dyDescent="0.25">
      <c r="A41" s="5"/>
      <c r="B41" s="54"/>
      <c r="C41" s="54"/>
      <c r="D41" s="24" t="s">
        <v>175</v>
      </c>
      <c r="E41" s="10">
        <v>2</v>
      </c>
      <c r="F41" s="10">
        <v>6</v>
      </c>
      <c r="G41" s="57"/>
      <c r="H41" s="41">
        <v>1000</v>
      </c>
      <c r="I41" s="41">
        <v>6000</v>
      </c>
      <c r="J41" s="57"/>
    </row>
    <row r="42" spans="1:10" x14ac:dyDescent="0.25">
      <c r="A42" s="5"/>
      <c r="B42" s="54"/>
      <c r="C42" s="55"/>
      <c r="D42" s="24" t="s">
        <v>53</v>
      </c>
      <c r="E42" s="10">
        <v>2</v>
      </c>
      <c r="F42" s="10">
        <v>11</v>
      </c>
      <c r="G42" s="58"/>
      <c r="H42" s="41">
        <v>1000</v>
      </c>
      <c r="I42" s="41">
        <v>8000</v>
      </c>
      <c r="J42" s="58"/>
    </row>
    <row r="43" spans="1:10" x14ac:dyDescent="0.25">
      <c r="A43" s="5"/>
      <c r="B43" s="54"/>
      <c r="C43" s="69" t="s">
        <v>54</v>
      </c>
      <c r="D43" s="24" t="s">
        <v>174</v>
      </c>
      <c r="E43" s="10">
        <v>2</v>
      </c>
      <c r="F43" s="10">
        <v>60</v>
      </c>
      <c r="G43" s="56">
        <f>SUM(E43:F44)</f>
        <v>92</v>
      </c>
      <c r="H43" s="41">
        <v>1000</v>
      </c>
      <c r="I43" s="41">
        <v>6000</v>
      </c>
      <c r="J43" s="56">
        <f>SUM(H43:I44)</f>
        <v>14000</v>
      </c>
    </row>
    <row r="44" spans="1:10" x14ac:dyDescent="0.25">
      <c r="A44" s="5"/>
      <c r="B44" s="54"/>
      <c r="C44" s="69"/>
      <c r="D44" s="24" t="s">
        <v>55</v>
      </c>
      <c r="E44" s="10">
        <v>2</v>
      </c>
      <c r="F44" s="10">
        <v>28</v>
      </c>
      <c r="G44" s="58"/>
      <c r="H44" s="41">
        <v>1000</v>
      </c>
      <c r="I44" s="41">
        <v>6000</v>
      </c>
      <c r="J44" s="58"/>
    </row>
    <row r="45" spans="1:10" x14ac:dyDescent="0.25">
      <c r="A45" s="5"/>
      <c r="B45" s="54"/>
      <c r="C45" s="53" t="s">
        <v>56</v>
      </c>
      <c r="D45" s="24" t="s">
        <v>58</v>
      </c>
      <c r="E45" s="10">
        <v>2</v>
      </c>
      <c r="F45" s="10">
        <v>60</v>
      </c>
      <c r="G45" s="56">
        <f>SUM(E45:F50)</f>
        <v>242</v>
      </c>
      <c r="H45" s="41">
        <v>1000</v>
      </c>
      <c r="I45" s="41">
        <v>6000</v>
      </c>
      <c r="J45" s="56">
        <f>SUM(H45:I50)</f>
        <v>42493</v>
      </c>
    </row>
    <row r="46" spans="1:10" x14ac:dyDescent="0.25">
      <c r="A46" s="5"/>
      <c r="B46" s="54"/>
      <c r="C46" s="54"/>
      <c r="D46" s="24" t="s">
        <v>60</v>
      </c>
      <c r="E46" s="10">
        <v>2</v>
      </c>
      <c r="F46" s="10">
        <v>19</v>
      </c>
      <c r="G46" s="57"/>
      <c r="H46" s="41">
        <v>1000</v>
      </c>
      <c r="I46" s="41">
        <v>8000</v>
      </c>
      <c r="J46" s="57"/>
    </row>
    <row r="47" spans="1:10" x14ac:dyDescent="0.25">
      <c r="A47" s="5"/>
      <c r="B47" s="54"/>
      <c r="C47" s="54"/>
      <c r="D47" s="24" t="s">
        <v>57</v>
      </c>
      <c r="E47" s="10">
        <v>2</v>
      </c>
      <c r="F47" s="10">
        <v>32</v>
      </c>
      <c r="G47" s="57"/>
      <c r="H47" s="41">
        <v>997</v>
      </c>
      <c r="I47" s="41">
        <v>5000</v>
      </c>
      <c r="J47" s="57"/>
    </row>
    <row r="48" spans="1:10" x14ac:dyDescent="0.25">
      <c r="A48" s="5"/>
      <c r="B48" s="54"/>
      <c r="C48" s="54"/>
      <c r="D48" s="24" t="s">
        <v>59</v>
      </c>
      <c r="E48" s="10">
        <v>2</v>
      </c>
      <c r="F48" s="10">
        <v>40</v>
      </c>
      <c r="G48" s="57"/>
      <c r="H48" s="41">
        <v>996</v>
      </c>
      <c r="I48" s="41">
        <v>10000</v>
      </c>
      <c r="J48" s="57"/>
    </row>
    <row r="49" spans="1:10" x14ac:dyDescent="0.25">
      <c r="A49" s="5"/>
      <c r="B49" s="54"/>
      <c r="C49" s="54"/>
      <c r="D49" s="24" t="s">
        <v>173</v>
      </c>
      <c r="E49" s="10">
        <v>2</v>
      </c>
      <c r="F49" s="10">
        <v>60</v>
      </c>
      <c r="G49" s="57"/>
      <c r="H49" s="41">
        <v>1000</v>
      </c>
      <c r="I49" s="41">
        <v>6000</v>
      </c>
      <c r="J49" s="57"/>
    </row>
    <row r="50" spans="1:10" x14ac:dyDescent="0.25">
      <c r="A50" s="5"/>
      <c r="B50" s="55"/>
      <c r="C50" s="55"/>
      <c r="D50" s="5" t="s">
        <v>172</v>
      </c>
      <c r="E50" s="10">
        <v>1</v>
      </c>
      <c r="F50" s="10">
        <v>20</v>
      </c>
      <c r="G50" s="58"/>
      <c r="H50" s="41">
        <v>500</v>
      </c>
      <c r="I50" s="41">
        <v>2000</v>
      </c>
      <c r="J50" s="58"/>
    </row>
    <row r="51" spans="1:10" ht="32.450000000000003" customHeight="1" x14ac:dyDescent="0.25">
      <c r="A51" s="30"/>
      <c r="B51" s="71" t="s">
        <v>171</v>
      </c>
      <c r="C51" s="29" t="s">
        <v>170</v>
      </c>
      <c r="D51" s="28" t="s">
        <v>169</v>
      </c>
      <c r="E51" s="23">
        <v>2</v>
      </c>
      <c r="F51" s="23">
        <v>31</v>
      </c>
      <c r="G51" s="23">
        <f>SUM(E51:F51)</f>
        <v>33</v>
      </c>
      <c r="H51" s="23">
        <v>498</v>
      </c>
      <c r="I51" s="23">
        <v>6000</v>
      </c>
      <c r="J51" s="23">
        <f>SUM(H51:I51)</f>
        <v>6498</v>
      </c>
    </row>
    <row r="52" spans="1:10" s="25" customFormat="1" x14ac:dyDescent="0.25">
      <c r="A52" s="27"/>
      <c r="B52" s="71"/>
      <c r="C52" s="69" t="s">
        <v>62</v>
      </c>
      <c r="D52" s="24" t="s">
        <v>68</v>
      </c>
      <c r="E52" s="10">
        <v>2</v>
      </c>
      <c r="F52" s="10">
        <v>56</v>
      </c>
      <c r="G52" s="70">
        <f>SUM(E52:F63)</f>
        <v>596</v>
      </c>
      <c r="H52" s="40">
        <v>999</v>
      </c>
      <c r="I52" s="41">
        <v>8000</v>
      </c>
      <c r="J52" s="70">
        <f>SUM(H52:I63)</f>
        <v>82481</v>
      </c>
    </row>
    <row r="53" spans="1:10" s="25" customFormat="1" x14ac:dyDescent="0.25">
      <c r="A53" s="27"/>
      <c r="B53" s="71"/>
      <c r="C53" s="69"/>
      <c r="D53" s="24" t="s">
        <v>66</v>
      </c>
      <c r="E53" s="10">
        <v>2</v>
      </c>
      <c r="F53" s="10">
        <v>66</v>
      </c>
      <c r="G53" s="70"/>
      <c r="H53" s="40">
        <v>995</v>
      </c>
      <c r="I53" s="41">
        <v>8000</v>
      </c>
      <c r="J53" s="70"/>
    </row>
    <row r="54" spans="1:10" s="25" customFormat="1" x14ac:dyDescent="0.25">
      <c r="A54" s="27"/>
      <c r="B54" s="71"/>
      <c r="C54" s="69"/>
      <c r="D54" s="24" t="s">
        <v>168</v>
      </c>
      <c r="E54" s="10">
        <v>2</v>
      </c>
      <c r="F54" s="10">
        <v>60</v>
      </c>
      <c r="G54" s="70"/>
      <c r="H54" s="42" t="s">
        <v>85</v>
      </c>
      <c r="I54" s="41">
        <v>6000</v>
      </c>
      <c r="J54" s="70"/>
    </row>
    <row r="55" spans="1:10" s="25" customFormat="1" x14ac:dyDescent="0.25">
      <c r="A55" s="27"/>
      <c r="B55" s="71"/>
      <c r="C55" s="69"/>
      <c r="D55" s="24" t="s">
        <v>69</v>
      </c>
      <c r="E55" s="10">
        <v>2</v>
      </c>
      <c r="F55" s="10">
        <v>55</v>
      </c>
      <c r="G55" s="70"/>
      <c r="H55" s="40">
        <v>1000</v>
      </c>
      <c r="I55" s="41">
        <v>8000</v>
      </c>
      <c r="J55" s="70"/>
    </row>
    <row r="56" spans="1:10" s="25" customFormat="1" x14ac:dyDescent="0.25">
      <c r="A56" s="27"/>
      <c r="B56" s="71"/>
      <c r="C56" s="69"/>
      <c r="D56" s="24" t="s">
        <v>167</v>
      </c>
      <c r="E56" s="10">
        <v>2</v>
      </c>
      <c r="F56" s="10">
        <v>70</v>
      </c>
      <c r="G56" s="70"/>
      <c r="H56" s="40">
        <v>1000</v>
      </c>
      <c r="I56" s="41">
        <v>7000</v>
      </c>
      <c r="J56" s="70"/>
    </row>
    <row r="57" spans="1:10" s="25" customFormat="1" x14ac:dyDescent="0.25">
      <c r="A57" s="27"/>
      <c r="B57" s="71"/>
      <c r="C57" s="69"/>
      <c r="D57" s="24" t="s">
        <v>166</v>
      </c>
      <c r="E57" s="10">
        <v>2</v>
      </c>
      <c r="F57" s="10">
        <v>34</v>
      </c>
      <c r="G57" s="70"/>
      <c r="H57" s="40">
        <v>994</v>
      </c>
      <c r="I57" s="41">
        <v>6000</v>
      </c>
      <c r="J57" s="70"/>
    </row>
    <row r="58" spans="1:10" s="25" customFormat="1" x14ac:dyDescent="0.25">
      <c r="A58" s="27"/>
      <c r="B58" s="71"/>
      <c r="C58" s="69"/>
      <c r="D58" s="24" t="s">
        <v>165</v>
      </c>
      <c r="E58" s="10">
        <v>2</v>
      </c>
      <c r="F58" s="10">
        <v>49</v>
      </c>
      <c r="G58" s="70"/>
      <c r="H58" s="40">
        <v>993</v>
      </c>
      <c r="I58" s="41">
        <v>6000</v>
      </c>
      <c r="J58" s="70"/>
    </row>
    <row r="59" spans="1:10" s="25" customFormat="1" x14ac:dyDescent="0.25">
      <c r="A59" s="27"/>
      <c r="B59" s="71"/>
      <c r="C59" s="69"/>
      <c r="D59" s="24" t="s">
        <v>164</v>
      </c>
      <c r="E59" s="10">
        <v>2</v>
      </c>
      <c r="F59" s="10">
        <v>70</v>
      </c>
      <c r="G59" s="70"/>
      <c r="H59" s="43" t="s">
        <v>85</v>
      </c>
      <c r="I59" s="41">
        <v>7000</v>
      </c>
      <c r="J59" s="70"/>
    </row>
    <row r="60" spans="1:10" s="25" customFormat="1" x14ac:dyDescent="0.25">
      <c r="A60" s="27"/>
      <c r="B60" s="71"/>
      <c r="C60" s="69"/>
      <c r="D60" s="24" t="s">
        <v>163</v>
      </c>
      <c r="E60" s="10">
        <v>2</v>
      </c>
      <c r="F60" s="10">
        <v>28</v>
      </c>
      <c r="G60" s="70"/>
      <c r="H60" s="40">
        <v>1000</v>
      </c>
      <c r="I60" s="41">
        <v>6000</v>
      </c>
      <c r="J60" s="70"/>
    </row>
    <row r="61" spans="1:10" s="25" customFormat="1" x14ac:dyDescent="0.25">
      <c r="A61" s="27"/>
      <c r="B61" s="71"/>
      <c r="C61" s="69"/>
      <c r="D61" s="24" t="s">
        <v>65</v>
      </c>
      <c r="E61" s="10">
        <v>1</v>
      </c>
      <c r="F61" s="10">
        <v>27</v>
      </c>
      <c r="G61" s="70"/>
      <c r="H61" s="42" t="s">
        <v>85</v>
      </c>
      <c r="I61" s="41">
        <v>3000</v>
      </c>
      <c r="J61" s="70"/>
    </row>
    <row r="62" spans="1:10" s="25" customFormat="1" x14ac:dyDescent="0.25">
      <c r="A62" s="27"/>
      <c r="B62" s="71"/>
      <c r="C62" s="69"/>
      <c r="D62" s="24" t="s">
        <v>64</v>
      </c>
      <c r="E62" s="10">
        <v>1</v>
      </c>
      <c r="F62" s="10">
        <v>21</v>
      </c>
      <c r="G62" s="70"/>
      <c r="H62" s="40">
        <v>500</v>
      </c>
      <c r="I62" s="41">
        <v>3000</v>
      </c>
      <c r="J62" s="70"/>
    </row>
    <row r="63" spans="1:10" s="25" customFormat="1" x14ac:dyDescent="0.25">
      <c r="A63" s="27"/>
      <c r="B63" s="71"/>
      <c r="C63" s="69"/>
      <c r="D63" s="24" t="s">
        <v>162</v>
      </c>
      <c r="E63" s="10">
        <v>2</v>
      </c>
      <c r="F63" s="10">
        <v>38</v>
      </c>
      <c r="G63" s="70"/>
      <c r="H63" s="40">
        <v>1000</v>
      </c>
      <c r="I63" s="41">
        <v>6000</v>
      </c>
      <c r="J63" s="70"/>
    </row>
    <row r="64" spans="1:10" s="25" customFormat="1" x14ac:dyDescent="0.25">
      <c r="A64" s="27"/>
      <c r="B64" s="71"/>
      <c r="C64" s="69" t="s">
        <v>161</v>
      </c>
      <c r="D64" s="24" t="s">
        <v>160</v>
      </c>
      <c r="E64" s="10">
        <v>2</v>
      </c>
      <c r="F64" s="10">
        <v>43</v>
      </c>
      <c r="G64" s="70">
        <f>SUM(E64:F66)</f>
        <v>134</v>
      </c>
      <c r="H64" s="41">
        <v>1000</v>
      </c>
      <c r="I64" s="41">
        <v>6000</v>
      </c>
      <c r="J64" s="70">
        <f>SUM(H64:I66)</f>
        <v>20994</v>
      </c>
    </row>
    <row r="65" spans="1:10" s="25" customFormat="1" x14ac:dyDescent="0.25">
      <c r="A65" s="27"/>
      <c r="B65" s="71"/>
      <c r="C65" s="69"/>
      <c r="D65" s="24" t="s">
        <v>159</v>
      </c>
      <c r="E65" s="10">
        <v>2</v>
      </c>
      <c r="F65" s="10">
        <v>25</v>
      </c>
      <c r="G65" s="70"/>
      <c r="H65" s="41">
        <v>994</v>
      </c>
      <c r="I65" s="41">
        <v>6000</v>
      </c>
      <c r="J65" s="70"/>
    </row>
    <row r="66" spans="1:10" s="25" customFormat="1" x14ac:dyDescent="0.25">
      <c r="A66" s="27"/>
      <c r="B66" s="71"/>
      <c r="C66" s="69"/>
      <c r="D66" s="24" t="s">
        <v>158</v>
      </c>
      <c r="E66" s="10">
        <v>2</v>
      </c>
      <c r="F66" s="10">
        <v>60</v>
      </c>
      <c r="G66" s="70"/>
      <c r="H66" s="41">
        <v>1000</v>
      </c>
      <c r="I66" s="41">
        <v>6000</v>
      </c>
      <c r="J66" s="70"/>
    </row>
    <row r="67" spans="1:10" s="25" customFormat="1" ht="42" customHeight="1" x14ac:dyDescent="0.25">
      <c r="A67" s="27"/>
      <c r="B67" s="71"/>
      <c r="C67" s="2" t="s">
        <v>157</v>
      </c>
      <c r="D67" s="24" t="s">
        <v>156</v>
      </c>
      <c r="E67" s="10">
        <v>1</v>
      </c>
      <c r="F67" s="10">
        <v>20</v>
      </c>
      <c r="G67" s="10">
        <f>SUM(E67:F67)</f>
        <v>21</v>
      </c>
      <c r="H67" s="44" t="s">
        <v>85</v>
      </c>
      <c r="I67" s="41">
        <v>2000</v>
      </c>
      <c r="J67" s="10">
        <f>SUM(I67)</f>
        <v>2000</v>
      </c>
    </row>
    <row r="68" spans="1:10" s="25" customFormat="1" x14ac:dyDescent="0.25">
      <c r="A68" s="27"/>
      <c r="B68" s="62" t="s">
        <v>155</v>
      </c>
      <c r="C68" s="69" t="s">
        <v>154</v>
      </c>
      <c r="D68" s="24" t="s">
        <v>153</v>
      </c>
      <c r="E68" s="10">
        <v>2</v>
      </c>
      <c r="F68" s="10">
        <v>39</v>
      </c>
      <c r="G68" s="70">
        <f>SUM(E68:F72)</f>
        <v>177</v>
      </c>
      <c r="H68" s="40">
        <v>1000</v>
      </c>
      <c r="I68" s="41">
        <v>8000</v>
      </c>
      <c r="J68" s="70">
        <f>SUM(H68:I72)</f>
        <v>35499</v>
      </c>
    </row>
    <row r="69" spans="1:10" s="25" customFormat="1" x14ac:dyDescent="0.25">
      <c r="A69" s="27"/>
      <c r="B69" s="63"/>
      <c r="C69" s="69"/>
      <c r="D69" s="24" t="s">
        <v>152</v>
      </c>
      <c r="E69" s="10">
        <v>2</v>
      </c>
      <c r="F69" s="10">
        <v>8</v>
      </c>
      <c r="G69" s="70"/>
      <c r="H69" s="40">
        <v>500</v>
      </c>
      <c r="I69" s="41">
        <v>8000</v>
      </c>
      <c r="J69" s="70"/>
    </row>
    <row r="70" spans="1:10" s="25" customFormat="1" x14ac:dyDescent="0.25">
      <c r="A70" s="27"/>
      <c r="B70" s="63"/>
      <c r="C70" s="69"/>
      <c r="D70" s="24" t="s">
        <v>151</v>
      </c>
      <c r="E70" s="10">
        <v>2</v>
      </c>
      <c r="F70" s="10">
        <v>60</v>
      </c>
      <c r="G70" s="70"/>
      <c r="H70" s="40">
        <v>1000</v>
      </c>
      <c r="I70" s="41">
        <v>6000</v>
      </c>
      <c r="J70" s="70"/>
    </row>
    <row r="71" spans="1:10" s="25" customFormat="1" x14ac:dyDescent="0.25">
      <c r="A71" s="27"/>
      <c r="B71" s="63"/>
      <c r="C71" s="69"/>
      <c r="D71" s="24" t="s">
        <v>150</v>
      </c>
      <c r="E71" s="10">
        <v>2</v>
      </c>
      <c r="F71" s="10">
        <v>31</v>
      </c>
      <c r="G71" s="70"/>
      <c r="H71" s="42" t="s">
        <v>85</v>
      </c>
      <c r="I71" s="41">
        <v>5000</v>
      </c>
      <c r="J71" s="70"/>
    </row>
    <row r="72" spans="1:10" s="25" customFormat="1" x14ac:dyDescent="0.25">
      <c r="A72" s="27"/>
      <c r="B72" s="63"/>
      <c r="C72" s="69"/>
      <c r="D72" s="24" t="s">
        <v>149</v>
      </c>
      <c r="E72" s="10">
        <v>2</v>
      </c>
      <c r="F72" s="10">
        <v>29</v>
      </c>
      <c r="G72" s="70"/>
      <c r="H72" s="40">
        <v>999</v>
      </c>
      <c r="I72" s="41">
        <v>5000</v>
      </c>
      <c r="J72" s="70"/>
    </row>
    <row r="73" spans="1:10" s="25" customFormat="1" x14ac:dyDescent="0.25">
      <c r="A73" s="27"/>
      <c r="B73" s="63"/>
      <c r="C73" s="69" t="s">
        <v>148</v>
      </c>
      <c r="D73" s="24" t="s">
        <v>147</v>
      </c>
      <c r="E73" s="10">
        <v>2</v>
      </c>
      <c r="F73" s="10">
        <v>34</v>
      </c>
      <c r="G73" s="70">
        <f>SUM(E73:F74)</f>
        <v>101</v>
      </c>
      <c r="H73" s="40">
        <v>998</v>
      </c>
      <c r="I73" s="41">
        <v>6000</v>
      </c>
      <c r="J73" s="70">
        <f>SUM(H73:I74)</f>
        <v>14998</v>
      </c>
    </row>
    <row r="74" spans="1:10" s="25" customFormat="1" x14ac:dyDescent="0.25">
      <c r="A74" s="27"/>
      <c r="B74" s="64"/>
      <c r="C74" s="69"/>
      <c r="D74" s="24" t="s">
        <v>146</v>
      </c>
      <c r="E74" s="10">
        <v>2</v>
      </c>
      <c r="F74" s="10">
        <v>63</v>
      </c>
      <c r="G74" s="70"/>
      <c r="H74" s="40">
        <v>1000</v>
      </c>
      <c r="I74" s="41">
        <v>7000</v>
      </c>
      <c r="J74" s="70"/>
    </row>
    <row r="75" spans="1:10" s="25" customFormat="1" x14ac:dyDescent="0.25">
      <c r="A75" s="65" t="s">
        <v>70</v>
      </c>
      <c r="B75" s="66"/>
      <c r="C75" s="53" t="s">
        <v>145</v>
      </c>
      <c r="D75" s="24" t="s">
        <v>144</v>
      </c>
      <c r="E75" s="10">
        <v>2</v>
      </c>
      <c r="F75" s="10">
        <v>49</v>
      </c>
      <c r="G75" s="56">
        <f>SUM(E75:F78)</f>
        <v>171</v>
      </c>
      <c r="H75" s="42" t="s">
        <v>85</v>
      </c>
      <c r="I75" s="41">
        <v>6000</v>
      </c>
      <c r="J75" s="56">
        <f>SUM(H75:I78)</f>
        <v>26998</v>
      </c>
    </row>
    <row r="76" spans="1:10" x14ac:dyDescent="0.25">
      <c r="A76" s="65"/>
      <c r="B76" s="66"/>
      <c r="C76" s="54"/>
      <c r="D76" s="24" t="s">
        <v>143</v>
      </c>
      <c r="E76" s="10">
        <v>2</v>
      </c>
      <c r="F76" s="10">
        <v>42</v>
      </c>
      <c r="G76" s="57"/>
      <c r="H76" s="41">
        <v>1000</v>
      </c>
      <c r="I76" s="41">
        <v>6000</v>
      </c>
      <c r="J76" s="57"/>
    </row>
    <row r="77" spans="1:10" x14ac:dyDescent="0.25">
      <c r="A77" s="65"/>
      <c r="B77" s="66"/>
      <c r="C77" s="54"/>
      <c r="D77" s="24" t="s">
        <v>142</v>
      </c>
      <c r="E77" s="10">
        <v>2</v>
      </c>
      <c r="F77" s="10">
        <v>29</v>
      </c>
      <c r="G77" s="57"/>
      <c r="H77" s="41">
        <v>998</v>
      </c>
      <c r="I77" s="41">
        <v>6000</v>
      </c>
      <c r="J77" s="57"/>
    </row>
    <row r="78" spans="1:10" x14ac:dyDescent="0.25">
      <c r="A78" s="65"/>
      <c r="B78" s="66"/>
      <c r="C78" s="55"/>
      <c r="D78" s="24" t="s">
        <v>141</v>
      </c>
      <c r="E78" s="10">
        <v>2</v>
      </c>
      <c r="F78" s="10">
        <v>43</v>
      </c>
      <c r="G78" s="58"/>
      <c r="H78" s="41">
        <v>1000</v>
      </c>
      <c r="I78" s="41">
        <v>6000</v>
      </c>
      <c r="J78" s="58"/>
    </row>
    <row r="79" spans="1:10" x14ac:dyDescent="0.25">
      <c r="A79" s="65"/>
      <c r="B79" s="66"/>
      <c r="C79" s="53" t="s">
        <v>140</v>
      </c>
      <c r="D79" s="24" t="s">
        <v>139</v>
      </c>
      <c r="E79" s="10">
        <v>2</v>
      </c>
      <c r="F79" s="10">
        <v>12</v>
      </c>
      <c r="G79" s="56">
        <f>SUM(E79:F86)</f>
        <v>240</v>
      </c>
      <c r="H79" s="41">
        <v>891</v>
      </c>
      <c r="I79" s="41">
        <v>6000</v>
      </c>
      <c r="J79" s="56">
        <f>SUM(H79:I86)</f>
        <v>45306</v>
      </c>
    </row>
    <row r="80" spans="1:10" x14ac:dyDescent="0.25">
      <c r="A80" s="65"/>
      <c r="B80" s="66"/>
      <c r="C80" s="54"/>
      <c r="D80" s="24" t="s">
        <v>138</v>
      </c>
      <c r="E80" s="10">
        <v>1</v>
      </c>
      <c r="F80" s="10">
        <v>11</v>
      </c>
      <c r="G80" s="57"/>
      <c r="H80" s="41">
        <v>426</v>
      </c>
      <c r="I80" s="41">
        <v>2000</v>
      </c>
      <c r="J80" s="57"/>
    </row>
    <row r="81" spans="1:10" x14ac:dyDescent="0.25">
      <c r="A81" s="65"/>
      <c r="B81" s="66"/>
      <c r="C81" s="54"/>
      <c r="D81" s="24" t="s">
        <v>137</v>
      </c>
      <c r="E81" s="10">
        <v>2</v>
      </c>
      <c r="F81" s="10">
        <v>33</v>
      </c>
      <c r="G81" s="57"/>
      <c r="H81" s="42" t="s">
        <v>85</v>
      </c>
      <c r="I81" s="41">
        <v>5000</v>
      </c>
      <c r="J81" s="57"/>
    </row>
    <row r="82" spans="1:10" x14ac:dyDescent="0.25">
      <c r="A82" s="65"/>
      <c r="B82" s="66"/>
      <c r="C82" s="54"/>
      <c r="D82" s="24" t="s">
        <v>136</v>
      </c>
      <c r="E82" s="10">
        <v>2</v>
      </c>
      <c r="F82" s="10">
        <v>40</v>
      </c>
      <c r="G82" s="57"/>
      <c r="H82" s="41">
        <v>999</v>
      </c>
      <c r="I82" s="41">
        <v>6000</v>
      </c>
      <c r="J82" s="57"/>
    </row>
    <row r="83" spans="1:10" x14ac:dyDescent="0.25">
      <c r="A83" s="65"/>
      <c r="B83" s="66"/>
      <c r="C83" s="54"/>
      <c r="D83" s="24" t="s">
        <v>135</v>
      </c>
      <c r="E83" s="10">
        <v>2</v>
      </c>
      <c r="F83" s="10">
        <v>27</v>
      </c>
      <c r="G83" s="57"/>
      <c r="H83" s="41">
        <v>990</v>
      </c>
      <c r="I83" s="41">
        <v>8000</v>
      </c>
      <c r="J83" s="57"/>
    </row>
    <row r="84" spans="1:10" x14ac:dyDescent="0.25">
      <c r="A84" s="65"/>
      <c r="B84" s="66"/>
      <c r="C84" s="54"/>
      <c r="D84" s="24" t="s">
        <v>134</v>
      </c>
      <c r="E84" s="10">
        <v>2</v>
      </c>
      <c r="F84" s="10">
        <v>50</v>
      </c>
      <c r="G84" s="57"/>
      <c r="H84" s="41">
        <v>1000</v>
      </c>
      <c r="I84" s="41">
        <v>5000</v>
      </c>
      <c r="J84" s="57"/>
    </row>
    <row r="85" spans="1:10" x14ac:dyDescent="0.25">
      <c r="A85" s="65"/>
      <c r="B85" s="66"/>
      <c r="C85" s="54"/>
      <c r="D85" s="24" t="s">
        <v>84</v>
      </c>
      <c r="E85" s="10">
        <v>2</v>
      </c>
      <c r="F85" s="10">
        <v>23</v>
      </c>
      <c r="G85" s="57"/>
      <c r="H85" s="41">
        <v>1000</v>
      </c>
      <c r="I85" s="41">
        <v>5000</v>
      </c>
      <c r="J85" s="57"/>
    </row>
    <row r="86" spans="1:10" x14ac:dyDescent="0.25">
      <c r="A86" s="65"/>
      <c r="B86" s="66"/>
      <c r="C86" s="55"/>
      <c r="D86" s="24" t="s">
        <v>133</v>
      </c>
      <c r="E86" s="10">
        <v>1</v>
      </c>
      <c r="F86" s="10">
        <v>30</v>
      </c>
      <c r="G86" s="58"/>
      <c r="H86" s="42" t="s">
        <v>85</v>
      </c>
      <c r="I86" s="10">
        <v>3000</v>
      </c>
      <c r="J86" s="58"/>
    </row>
    <row r="87" spans="1:10" x14ac:dyDescent="0.25">
      <c r="A87" s="65"/>
      <c r="B87" s="66"/>
      <c r="C87" s="53" t="s">
        <v>71</v>
      </c>
      <c r="D87" s="24" t="s">
        <v>132</v>
      </c>
      <c r="E87" s="10">
        <v>2</v>
      </c>
      <c r="F87" s="10">
        <v>42</v>
      </c>
      <c r="G87" s="56">
        <f>SUM(E87:F90)</f>
        <v>173</v>
      </c>
      <c r="H87" s="40">
        <v>999</v>
      </c>
      <c r="I87" s="41">
        <v>8000</v>
      </c>
      <c r="J87" s="56">
        <f>SUM(H87:I90)</f>
        <v>29979</v>
      </c>
    </row>
    <row r="88" spans="1:10" x14ac:dyDescent="0.25">
      <c r="A88" s="65"/>
      <c r="B88" s="66"/>
      <c r="C88" s="54"/>
      <c r="D88" s="24" t="s">
        <v>131</v>
      </c>
      <c r="E88" s="10">
        <v>2</v>
      </c>
      <c r="F88" s="10">
        <v>40</v>
      </c>
      <c r="G88" s="57"/>
      <c r="H88" s="40">
        <v>1000</v>
      </c>
      <c r="I88" s="41">
        <v>6000</v>
      </c>
      <c r="J88" s="57"/>
    </row>
    <row r="89" spans="1:10" x14ac:dyDescent="0.25">
      <c r="A89" s="65"/>
      <c r="B89" s="66"/>
      <c r="C89" s="54"/>
      <c r="D89" s="24" t="s">
        <v>130</v>
      </c>
      <c r="E89" s="10">
        <v>2</v>
      </c>
      <c r="F89" s="10">
        <v>23</v>
      </c>
      <c r="G89" s="57"/>
      <c r="H89" s="40">
        <v>981</v>
      </c>
      <c r="I89" s="41">
        <v>6000</v>
      </c>
      <c r="J89" s="57"/>
    </row>
    <row r="90" spans="1:10" x14ac:dyDescent="0.25">
      <c r="A90" s="67"/>
      <c r="B90" s="68"/>
      <c r="C90" s="55"/>
      <c r="D90" s="24" t="s">
        <v>72</v>
      </c>
      <c r="E90" s="10">
        <v>2</v>
      </c>
      <c r="F90" s="10">
        <v>60</v>
      </c>
      <c r="G90" s="58"/>
      <c r="H90" s="40">
        <v>999</v>
      </c>
      <c r="I90" s="41">
        <v>6000</v>
      </c>
      <c r="J90" s="58"/>
    </row>
    <row r="91" spans="1:10" ht="32.450000000000003" customHeight="1" x14ac:dyDescent="0.25">
      <c r="A91" s="5"/>
      <c r="B91" s="62" t="s">
        <v>129</v>
      </c>
      <c r="C91" s="53" t="s">
        <v>74</v>
      </c>
      <c r="D91" s="24" t="s">
        <v>128</v>
      </c>
      <c r="E91" s="10">
        <v>1</v>
      </c>
      <c r="F91" s="10">
        <v>10</v>
      </c>
      <c r="G91" s="56">
        <f>SUM(E91:F94)</f>
        <v>161</v>
      </c>
      <c r="H91" s="41">
        <v>495</v>
      </c>
      <c r="I91" s="41">
        <v>3000</v>
      </c>
      <c r="J91" s="56">
        <f>SUM(H91:I94)</f>
        <v>23489</v>
      </c>
    </row>
    <row r="92" spans="1:10" x14ac:dyDescent="0.25">
      <c r="A92" s="5"/>
      <c r="B92" s="63"/>
      <c r="C92" s="54"/>
      <c r="D92" s="24" t="s">
        <v>76</v>
      </c>
      <c r="E92" s="10">
        <v>2</v>
      </c>
      <c r="F92" s="10">
        <v>35</v>
      </c>
      <c r="G92" s="57"/>
      <c r="H92" s="41">
        <v>994</v>
      </c>
      <c r="I92" s="41">
        <v>8000</v>
      </c>
      <c r="J92" s="57"/>
    </row>
    <row r="93" spans="1:10" x14ac:dyDescent="0.25">
      <c r="A93" s="5"/>
      <c r="B93" s="63"/>
      <c r="C93" s="54"/>
      <c r="D93" s="24" t="s">
        <v>127</v>
      </c>
      <c r="E93" s="10">
        <v>2</v>
      </c>
      <c r="F93" s="10">
        <v>60</v>
      </c>
      <c r="G93" s="57"/>
      <c r="H93" s="42" t="s">
        <v>85</v>
      </c>
      <c r="I93" s="41">
        <v>6000</v>
      </c>
      <c r="J93" s="57"/>
    </row>
    <row r="94" spans="1:10" x14ac:dyDescent="0.25">
      <c r="A94" s="5"/>
      <c r="B94" s="63"/>
      <c r="C94" s="55"/>
      <c r="D94" s="24" t="s">
        <v>126</v>
      </c>
      <c r="E94" s="10">
        <v>2</v>
      </c>
      <c r="F94" s="10">
        <v>49</v>
      </c>
      <c r="G94" s="58"/>
      <c r="H94" s="42" t="s">
        <v>85</v>
      </c>
      <c r="I94" s="41">
        <v>5000</v>
      </c>
      <c r="J94" s="58"/>
    </row>
    <row r="95" spans="1:10" x14ac:dyDescent="0.25">
      <c r="A95" s="5"/>
      <c r="B95" s="63"/>
      <c r="C95" s="53" t="s">
        <v>77</v>
      </c>
      <c r="D95" s="24" t="s">
        <v>78</v>
      </c>
      <c r="E95" s="10">
        <v>2</v>
      </c>
      <c r="F95" s="10">
        <v>41</v>
      </c>
      <c r="G95" s="56">
        <f>SUM(E95:F98)</f>
        <v>153</v>
      </c>
      <c r="H95" s="41">
        <v>1000</v>
      </c>
      <c r="I95" s="41">
        <v>8000</v>
      </c>
      <c r="J95" s="56">
        <f>SUM(H95:I98)</f>
        <v>27086</v>
      </c>
    </row>
    <row r="96" spans="1:10" x14ac:dyDescent="0.25">
      <c r="A96" s="5"/>
      <c r="B96" s="63"/>
      <c r="C96" s="54"/>
      <c r="D96" s="24" t="s">
        <v>125</v>
      </c>
      <c r="E96" s="10">
        <v>2</v>
      </c>
      <c r="F96" s="10">
        <v>55</v>
      </c>
      <c r="G96" s="57"/>
      <c r="H96" s="41">
        <v>1000</v>
      </c>
      <c r="I96" s="41">
        <v>8000</v>
      </c>
      <c r="J96" s="57"/>
    </row>
    <row r="97" spans="1:10" x14ac:dyDescent="0.25">
      <c r="A97" s="5"/>
      <c r="B97" s="63"/>
      <c r="C97" s="54"/>
      <c r="D97" s="24" t="s">
        <v>124</v>
      </c>
      <c r="E97" s="10">
        <v>1</v>
      </c>
      <c r="F97" s="10">
        <v>16</v>
      </c>
      <c r="G97" s="57"/>
      <c r="H97" s="41">
        <v>486</v>
      </c>
      <c r="I97" s="41">
        <v>5000</v>
      </c>
      <c r="J97" s="57"/>
    </row>
    <row r="98" spans="1:10" x14ac:dyDescent="0.25">
      <c r="A98" s="5"/>
      <c r="B98" s="63"/>
      <c r="C98" s="55"/>
      <c r="D98" s="24" t="s">
        <v>123</v>
      </c>
      <c r="E98" s="10">
        <v>2</v>
      </c>
      <c r="F98" s="10">
        <v>34</v>
      </c>
      <c r="G98" s="58"/>
      <c r="H98" s="45" t="s">
        <v>85</v>
      </c>
      <c r="I98" s="41">
        <v>3600</v>
      </c>
      <c r="J98" s="58"/>
    </row>
    <row r="99" spans="1:10" x14ac:dyDescent="0.25">
      <c r="A99" s="5"/>
      <c r="B99" s="63"/>
      <c r="C99" s="53" t="s">
        <v>122</v>
      </c>
      <c r="D99" s="24" t="s">
        <v>121</v>
      </c>
      <c r="E99" s="10">
        <v>2</v>
      </c>
      <c r="F99" s="10">
        <v>33</v>
      </c>
      <c r="G99" s="56">
        <f>SUM(E99:F100)</f>
        <v>91</v>
      </c>
      <c r="H99" s="41">
        <v>1000</v>
      </c>
      <c r="I99" s="41">
        <v>5000</v>
      </c>
      <c r="J99" s="56">
        <f>SUM(H99:I100)</f>
        <v>13000</v>
      </c>
    </row>
    <row r="100" spans="1:10" x14ac:dyDescent="0.25">
      <c r="A100" s="5"/>
      <c r="B100" s="63"/>
      <c r="C100" s="55"/>
      <c r="D100" s="24" t="s">
        <v>120</v>
      </c>
      <c r="E100" s="10">
        <v>2</v>
      </c>
      <c r="F100" s="10">
        <v>54</v>
      </c>
      <c r="G100" s="58"/>
      <c r="H100" s="41">
        <v>1000</v>
      </c>
      <c r="I100" s="41">
        <v>6000</v>
      </c>
      <c r="J100" s="58"/>
    </row>
    <row r="101" spans="1:10" x14ac:dyDescent="0.25">
      <c r="A101" s="5"/>
      <c r="B101" s="63"/>
      <c r="C101" s="53" t="s">
        <v>119</v>
      </c>
      <c r="D101" s="24" t="s">
        <v>118</v>
      </c>
      <c r="E101" s="10">
        <v>2</v>
      </c>
      <c r="F101" s="10">
        <v>60</v>
      </c>
      <c r="G101" s="56">
        <f>SUM(E101:F102)</f>
        <v>102</v>
      </c>
      <c r="H101" s="41">
        <v>976</v>
      </c>
      <c r="I101" s="41">
        <v>6000</v>
      </c>
      <c r="J101" s="56">
        <f>SUM(H101:I102)</f>
        <v>15976</v>
      </c>
    </row>
    <row r="102" spans="1:10" x14ac:dyDescent="0.25">
      <c r="A102" s="5"/>
      <c r="B102" s="64"/>
      <c r="C102" s="55"/>
      <c r="D102" s="24" t="s">
        <v>117</v>
      </c>
      <c r="E102" s="10">
        <v>2</v>
      </c>
      <c r="F102" s="10">
        <v>38</v>
      </c>
      <c r="G102" s="58"/>
      <c r="H102" s="41">
        <v>1000</v>
      </c>
      <c r="I102" s="41">
        <v>8000</v>
      </c>
      <c r="J102" s="58"/>
    </row>
    <row r="103" spans="1:10" ht="32.450000000000003" customHeight="1" x14ac:dyDescent="0.25">
      <c r="A103" s="5"/>
      <c r="B103" s="62" t="s">
        <v>79</v>
      </c>
      <c r="C103" s="53" t="s">
        <v>80</v>
      </c>
      <c r="D103" s="24" t="s">
        <v>81</v>
      </c>
      <c r="E103" s="10">
        <v>2</v>
      </c>
      <c r="F103" s="10">
        <v>29</v>
      </c>
      <c r="G103" s="56">
        <f>SUM(E103:F121)</f>
        <v>743</v>
      </c>
      <c r="H103" s="41">
        <v>869</v>
      </c>
      <c r="I103" s="41">
        <v>10000</v>
      </c>
      <c r="J103" s="56">
        <f>SUM(H103:I121)</f>
        <v>119313</v>
      </c>
    </row>
    <row r="104" spans="1:10" x14ac:dyDescent="0.25">
      <c r="A104" s="5"/>
      <c r="B104" s="63"/>
      <c r="C104" s="54"/>
      <c r="D104" s="24" t="s">
        <v>116</v>
      </c>
      <c r="E104" s="10">
        <v>2</v>
      </c>
      <c r="F104" s="10">
        <v>56</v>
      </c>
      <c r="G104" s="57"/>
      <c r="H104" s="45" t="s">
        <v>85</v>
      </c>
      <c r="I104" s="41">
        <v>6000</v>
      </c>
      <c r="J104" s="57"/>
    </row>
    <row r="105" spans="1:10" x14ac:dyDescent="0.25">
      <c r="A105" s="5"/>
      <c r="B105" s="63"/>
      <c r="C105" s="54"/>
      <c r="D105" s="24" t="s">
        <v>115</v>
      </c>
      <c r="E105" s="10">
        <v>2</v>
      </c>
      <c r="F105" s="10">
        <v>60</v>
      </c>
      <c r="G105" s="57"/>
      <c r="H105" s="41">
        <v>1000</v>
      </c>
      <c r="I105" s="41">
        <v>6000</v>
      </c>
      <c r="J105" s="57"/>
    </row>
    <row r="106" spans="1:10" x14ac:dyDescent="0.25">
      <c r="A106" s="5"/>
      <c r="B106" s="63"/>
      <c r="C106" s="54"/>
      <c r="D106" s="24" t="s">
        <v>114</v>
      </c>
      <c r="E106" s="10">
        <v>2</v>
      </c>
      <c r="F106" s="10">
        <v>31</v>
      </c>
      <c r="G106" s="57"/>
      <c r="H106" s="41">
        <v>1000</v>
      </c>
      <c r="I106" s="41">
        <v>6000</v>
      </c>
      <c r="J106" s="57"/>
    </row>
    <row r="107" spans="1:10" x14ac:dyDescent="0.25">
      <c r="A107" s="5"/>
      <c r="B107" s="63"/>
      <c r="C107" s="54"/>
      <c r="D107" s="24" t="s">
        <v>113</v>
      </c>
      <c r="E107" s="10">
        <v>1</v>
      </c>
      <c r="F107" s="10">
        <v>30</v>
      </c>
      <c r="G107" s="57"/>
      <c r="H107" s="41">
        <v>477</v>
      </c>
      <c r="I107" s="41">
        <v>3000</v>
      </c>
      <c r="J107" s="57"/>
    </row>
    <row r="108" spans="1:10" x14ac:dyDescent="0.25">
      <c r="A108" s="5"/>
      <c r="B108" s="63"/>
      <c r="C108" s="54"/>
      <c r="D108" s="24" t="s">
        <v>112</v>
      </c>
      <c r="E108" s="10">
        <v>2</v>
      </c>
      <c r="F108" s="10">
        <v>6</v>
      </c>
      <c r="G108" s="57"/>
      <c r="H108" s="45" t="s">
        <v>85</v>
      </c>
      <c r="I108" s="41">
        <v>6000</v>
      </c>
      <c r="J108" s="57"/>
    </row>
    <row r="109" spans="1:10" x14ac:dyDescent="0.25">
      <c r="A109" s="5"/>
      <c r="B109" s="63"/>
      <c r="C109" s="54"/>
      <c r="D109" s="24" t="s">
        <v>111</v>
      </c>
      <c r="E109" s="10">
        <v>1</v>
      </c>
      <c r="F109" s="10">
        <v>50</v>
      </c>
      <c r="G109" s="57"/>
      <c r="H109" s="41">
        <v>500</v>
      </c>
      <c r="I109" s="41">
        <v>5000</v>
      </c>
      <c r="J109" s="57"/>
    </row>
    <row r="110" spans="1:10" x14ac:dyDescent="0.25">
      <c r="A110" s="5"/>
      <c r="B110" s="63"/>
      <c r="C110" s="54"/>
      <c r="D110" s="24" t="s">
        <v>110</v>
      </c>
      <c r="E110" s="10">
        <v>2</v>
      </c>
      <c r="F110" s="10">
        <v>62</v>
      </c>
      <c r="G110" s="57"/>
      <c r="H110" s="41">
        <v>995</v>
      </c>
      <c r="I110" s="41">
        <v>8000</v>
      </c>
      <c r="J110" s="57"/>
    </row>
    <row r="111" spans="1:10" x14ac:dyDescent="0.25">
      <c r="A111" s="5"/>
      <c r="B111" s="63"/>
      <c r="C111" s="54"/>
      <c r="D111" s="24" t="s">
        <v>109</v>
      </c>
      <c r="E111" s="10">
        <v>2</v>
      </c>
      <c r="F111" s="10">
        <v>32</v>
      </c>
      <c r="G111" s="57"/>
      <c r="H111" s="41">
        <v>990</v>
      </c>
      <c r="I111" s="41">
        <v>6000</v>
      </c>
      <c r="J111" s="57"/>
    </row>
    <row r="112" spans="1:10" x14ac:dyDescent="0.25">
      <c r="A112" s="5"/>
      <c r="B112" s="63"/>
      <c r="C112" s="54"/>
      <c r="D112" s="24" t="s">
        <v>108</v>
      </c>
      <c r="E112" s="10">
        <v>2</v>
      </c>
      <c r="F112" s="10">
        <v>47</v>
      </c>
      <c r="G112" s="57"/>
      <c r="H112" s="41">
        <v>1000</v>
      </c>
      <c r="I112" s="41">
        <v>10000</v>
      </c>
      <c r="J112" s="57"/>
    </row>
    <row r="113" spans="1:10" x14ac:dyDescent="0.25">
      <c r="A113" s="5"/>
      <c r="B113" s="63"/>
      <c r="C113" s="54"/>
      <c r="D113" s="24" t="s">
        <v>107</v>
      </c>
      <c r="E113" s="10">
        <v>2</v>
      </c>
      <c r="F113" s="10">
        <v>22</v>
      </c>
      <c r="G113" s="57"/>
      <c r="H113" s="41">
        <v>1000</v>
      </c>
      <c r="I113" s="41">
        <v>6000</v>
      </c>
      <c r="J113" s="57"/>
    </row>
    <row r="114" spans="1:10" x14ac:dyDescent="0.25">
      <c r="A114" s="5"/>
      <c r="B114" s="63"/>
      <c r="C114" s="54"/>
      <c r="D114" s="24" t="s">
        <v>106</v>
      </c>
      <c r="E114" s="10">
        <v>2</v>
      </c>
      <c r="F114" s="10">
        <v>33</v>
      </c>
      <c r="G114" s="57"/>
      <c r="H114" s="41">
        <v>1000</v>
      </c>
      <c r="I114" s="41">
        <v>5000</v>
      </c>
      <c r="J114" s="57"/>
    </row>
    <row r="115" spans="1:10" x14ac:dyDescent="0.25">
      <c r="A115" s="5"/>
      <c r="B115" s="63"/>
      <c r="C115" s="54"/>
      <c r="D115" s="24" t="s">
        <v>105</v>
      </c>
      <c r="E115" s="10">
        <v>1</v>
      </c>
      <c r="F115" s="10">
        <v>30</v>
      </c>
      <c r="G115" s="57"/>
      <c r="H115" s="45" t="s">
        <v>85</v>
      </c>
      <c r="I115" s="41">
        <v>3000</v>
      </c>
      <c r="J115" s="57"/>
    </row>
    <row r="116" spans="1:10" x14ac:dyDescent="0.25">
      <c r="A116" s="5"/>
      <c r="B116" s="63"/>
      <c r="C116" s="54"/>
      <c r="D116" s="24" t="s">
        <v>104</v>
      </c>
      <c r="E116" s="10">
        <v>2</v>
      </c>
      <c r="F116" s="10">
        <v>57</v>
      </c>
      <c r="G116" s="57"/>
      <c r="H116" s="45" t="s">
        <v>85</v>
      </c>
      <c r="I116" s="41">
        <v>6000</v>
      </c>
      <c r="J116" s="57"/>
    </row>
    <row r="117" spans="1:10" x14ac:dyDescent="0.25">
      <c r="A117" s="5"/>
      <c r="B117" s="63"/>
      <c r="C117" s="54"/>
      <c r="D117" s="24" t="s">
        <v>103</v>
      </c>
      <c r="E117" s="10">
        <v>1</v>
      </c>
      <c r="F117" s="10">
        <v>31</v>
      </c>
      <c r="G117" s="57"/>
      <c r="H117" s="41">
        <v>500</v>
      </c>
      <c r="I117" s="41">
        <v>3000</v>
      </c>
      <c r="J117" s="57"/>
    </row>
    <row r="118" spans="1:10" x14ac:dyDescent="0.25">
      <c r="A118" s="5"/>
      <c r="B118" s="63"/>
      <c r="C118" s="54"/>
      <c r="D118" s="24" t="s">
        <v>102</v>
      </c>
      <c r="E118" s="10">
        <v>2</v>
      </c>
      <c r="F118" s="10">
        <v>59</v>
      </c>
      <c r="G118" s="57"/>
      <c r="H118" s="41">
        <v>1000</v>
      </c>
      <c r="I118" s="41">
        <v>6000</v>
      </c>
      <c r="J118" s="57"/>
    </row>
    <row r="119" spans="1:10" x14ac:dyDescent="0.25">
      <c r="A119" s="5"/>
      <c r="B119" s="63"/>
      <c r="C119" s="54"/>
      <c r="D119" s="24" t="s">
        <v>101</v>
      </c>
      <c r="E119" s="10">
        <v>2</v>
      </c>
      <c r="F119" s="10">
        <v>10</v>
      </c>
      <c r="G119" s="57"/>
      <c r="H119" s="41">
        <v>982</v>
      </c>
      <c r="I119" s="41">
        <v>6000</v>
      </c>
      <c r="J119" s="57"/>
    </row>
    <row r="120" spans="1:10" x14ac:dyDescent="0.25">
      <c r="A120" s="5"/>
      <c r="B120" s="63"/>
      <c r="C120" s="54"/>
      <c r="D120" s="24" t="s">
        <v>100</v>
      </c>
      <c r="E120" s="10">
        <v>1</v>
      </c>
      <c r="F120" s="10">
        <v>30</v>
      </c>
      <c r="G120" s="57"/>
      <c r="H120" s="45" t="s">
        <v>85</v>
      </c>
      <c r="I120" s="41">
        <v>3000</v>
      </c>
      <c r="J120" s="57"/>
    </row>
    <row r="121" spans="1:10" x14ac:dyDescent="0.25">
      <c r="A121" s="5"/>
      <c r="B121" s="63"/>
      <c r="C121" s="55"/>
      <c r="D121" s="24" t="s">
        <v>99</v>
      </c>
      <c r="E121" s="10">
        <v>2</v>
      </c>
      <c r="F121" s="10">
        <v>35</v>
      </c>
      <c r="G121" s="58"/>
      <c r="H121" s="45" t="s">
        <v>85</v>
      </c>
      <c r="I121" s="41">
        <v>4000</v>
      </c>
      <c r="J121" s="58"/>
    </row>
    <row r="122" spans="1:10" x14ac:dyDescent="0.25">
      <c r="A122" s="5"/>
      <c r="B122" s="63"/>
      <c r="C122" s="53" t="s">
        <v>98</v>
      </c>
      <c r="D122" s="24" t="s">
        <v>97</v>
      </c>
      <c r="E122" s="10">
        <v>2</v>
      </c>
      <c r="F122" s="10">
        <v>50</v>
      </c>
      <c r="G122" s="56">
        <f>SUM(E122:F123)</f>
        <v>114</v>
      </c>
      <c r="H122" s="45" t="s">
        <v>85</v>
      </c>
      <c r="I122" s="41">
        <v>6000</v>
      </c>
      <c r="J122" s="56">
        <f>SUM(H122:I123)</f>
        <v>12000</v>
      </c>
    </row>
    <row r="123" spans="1:10" x14ac:dyDescent="0.25">
      <c r="A123" s="5"/>
      <c r="B123" s="63"/>
      <c r="C123" s="55"/>
      <c r="D123" s="24" t="s">
        <v>96</v>
      </c>
      <c r="E123" s="10">
        <v>2</v>
      </c>
      <c r="F123" s="10">
        <v>60</v>
      </c>
      <c r="G123" s="58"/>
      <c r="H123" s="45" t="s">
        <v>85</v>
      </c>
      <c r="I123" s="41">
        <v>6000</v>
      </c>
      <c r="J123" s="58"/>
    </row>
    <row r="124" spans="1:10" x14ac:dyDescent="0.25">
      <c r="A124" s="5"/>
      <c r="B124" s="63"/>
      <c r="C124" s="53" t="s">
        <v>95</v>
      </c>
      <c r="D124" s="24" t="s">
        <v>94</v>
      </c>
      <c r="E124" s="10">
        <v>2</v>
      </c>
      <c r="F124" s="10">
        <v>39</v>
      </c>
      <c r="G124" s="56">
        <f>SUM(E124:F132)</f>
        <v>279</v>
      </c>
      <c r="H124" s="41">
        <v>1000</v>
      </c>
      <c r="I124" s="41">
        <v>6000</v>
      </c>
      <c r="J124" s="56">
        <f>SUM(H124:I132)</f>
        <v>59979</v>
      </c>
    </row>
    <row r="125" spans="1:10" x14ac:dyDescent="0.25">
      <c r="A125" s="5"/>
      <c r="B125" s="63"/>
      <c r="C125" s="54"/>
      <c r="D125" s="24" t="s">
        <v>93</v>
      </c>
      <c r="E125" s="10">
        <v>2</v>
      </c>
      <c r="F125" s="10">
        <v>57</v>
      </c>
      <c r="G125" s="57"/>
      <c r="H125" s="41">
        <v>1000</v>
      </c>
      <c r="I125" s="41">
        <v>6000</v>
      </c>
      <c r="J125" s="57"/>
    </row>
    <row r="126" spans="1:10" x14ac:dyDescent="0.25">
      <c r="A126" s="5"/>
      <c r="B126" s="63"/>
      <c r="C126" s="54"/>
      <c r="D126" s="24" t="s">
        <v>92</v>
      </c>
      <c r="E126" s="10">
        <v>2</v>
      </c>
      <c r="F126" s="10">
        <v>30</v>
      </c>
      <c r="G126" s="57"/>
      <c r="H126" s="45" t="s">
        <v>85</v>
      </c>
      <c r="I126" s="41">
        <v>6000</v>
      </c>
      <c r="J126" s="57"/>
    </row>
    <row r="127" spans="1:10" x14ac:dyDescent="0.25">
      <c r="A127" s="5"/>
      <c r="B127" s="63"/>
      <c r="C127" s="54"/>
      <c r="D127" s="24" t="s">
        <v>91</v>
      </c>
      <c r="E127" s="10">
        <v>2</v>
      </c>
      <c r="F127" s="10">
        <v>8</v>
      </c>
      <c r="G127" s="57"/>
      <c r="H127" s="41">
        <v>1000</v>
      </c>
      <c r="I127" s="41">
        <v>6000</v>
      </c>
      <c r="J127" s="57"/>
    </row>
    <row r="128" spans="1:10" x14ac:dyDescent="0.25">
      <c r="A128" s="5"/>
      <c r="B128" s="63"/>
      <c r="C128" s="54"/>
      <c r="D128" s="24" t="s">
        <v>90</v>
      </c>
      <c r="E128" s="10">
        <v>2</v>
      </c>
      <c r="F128" s="10">
        <v>60</v>
      </c>
      <c r="G128" s="57"/>
      <c r="H128" s="41">
        <v>1000</v>
      </c>
      <c r="I128" s="41">
        <v>6000</v>
      </c>
      <c r="J128" s="57"/>
    </row>
    <row r="129" spans="1:10" x14ac:dyDescent="0.25">
      <c r="A129" s="5"/>
      <c r="B129" s="63"/>
      <c r="C129" s="54"/>
      <c r="D129" s="24" t="s">
        <v>89</v>
      </c>
      <c r="E129" s="10">
        <v>2</v>
      </c>
      <c r="F129" s="10">
        <v>23</v>
      </c>
      <c r="G129" s="57"/>
      <c r="H129" s="41">
        <v>998</v>
      </c>
      <c r="I129" s="41">
        <v>6000</v>
      </c>
      <c r="J129" s="57"/>
    </row>
    <row r="130" spans="1:10" x14ac:dyDescent="0.25">
      <c r="A130" s="5"/>
      <c r="B130" s="63"/>
      <c r="C130" s="54"/>
      <c r="D130" s="24" t="s">
        <v>88</v>
      </c>
      <c r="E130" s="10">
        <v>2</v>
      </c>
      <c r="F130" s="10">
        <v>20</v>
      </c>
      <c r="G130" s="57"/>
      <c r="H130" s="41">
        <v>981</v>
      </c>
      <c r="I130" s="41">
        <v>5000</v>
      </c>
      <c r="J130" s="57"/>
    </row>
    <row r="131" spans="1:10" x14ac:dyDescent="0.25">
      <c r="A131" s="5"/>
      <c r="B131" s="63"/>
      <c r="C131" s="54"/>
      <c r="D131" s="24" t="s">
        <v>87</v>
      </c>
      <c r="E131" s="10">
        <v>2</v>
      </c>
      <c r="F131" s="10">
        <v>10</v>
      </c>
      <c r="G131" s="57"/>
      <c r="H131" s="41">
        <v>1000</v>
      </c>
      <c r="I131" s="41">
        <v>6000</v>
      </c>
      <c r="J131" s="57"/>
    </row>
    <row r="132" spans="1:10" x14ac:dyDescent="0.25">
      <c r="A132" s="5"/>
      <c r="B132" s="64"/>
      <c r="C132" s="55"/>
      <c r="D132" s="24" t="s">
        <v>86</v>
      </c>
      <c r="E132" s="10">
        <v>2</v>
      </c>
      <c r="F132" s="10">
        <v>14</v>
      </c>
      <c r="G132" s="58"/>
      <c r="H132" s="45" t="s">
        <v>85</v>
      </c>
      <c r="I132" s="41">
        <v>6000</v>
      </c>
      <c r="J132" s="58"/>
    </row>
    <row r="133" spans="1:10" ht="21.75" thickBot="1" x14ac:dyDescent="0.3">
      <c r="A133" s="7"/>
      <c r="B133" s="7"/>
      <c r="C133" s="7"/>
      <c r="D133" s="7"/>
      <c r="E133" s="23"/>
      <c r="F133" s="11"/>
      <c r="G133" s="11"/>
      <c r="H133" s="11"/>
      <c r="I133" s="11"/>
      <c r="J133" s="11"/>
    </row>
    <row r="134" spans="1:10" ht="21.75" thickTop="1" x14ac:dyDescent="0.25">
      <c r="A134" s="59" t="s">
        <v>31</v>
      </c>
      <c r="B134" s="60"/>
      <c r="C134" s="60"/>
      <c r="D134" s="61"/>
      <c r="E134" s="22">
        <f>SUM(E4:E133)</f>
        <v>239</v>
      </c>
      <c r="F134" s="21">
        <f>SUM(F4:F133)</f>
        <v>4717</v>
      </c>
      <c r="G134" s="21">
        <f>SUM(G4:G132)</f>
        <v>4956</v>
      </c>
      <c r="H134" s="20">
        <f>SUM(H4:H133)</f>
        <v>88358</v>
      </c>
      <c r="I134" s="20">
        <f>SUM(I4:I133)</f>
        <v>746600</v>
      </c>
      <c r="J134" s="19">
        <f>SUM(J4:J132)</f>
        <v>834958</v>
      </c>
    </row>
  </sheetData>
  <mergeCells count="87">
    <mergeCell ref="A1:J1"/>
    <mergeCell ref="A2:A3"/>
    <mergeCell ref="B2:B3"/>
    <mergeCell ref="C2:C3"/>
    <mergeCell ref="D2:D3"/>
    <mergeCell ref="E2:G2"/>
    <mergeCell ref="H2:J2"/>
    <mergeCell ref="B4:B31"/>
    <mergeCell ref="C4:C5"/>
    <mergeCell ref="G4:G5"/>
    <mergeCell ref="J4:J5"/>
    <mergeCell ref="C6:C12"/>
    <mergeCell ref="G6:G12"/>
    <mergeCell ref="J6:J12"/>
    <mergeCell ref="C13:C17"/>
    <mergeCell ref="G13:G17"/>
    <mergeCell ref="J13:J17"/>
    <mergeCell ref="C18:C24"/>
    <mergeCell ref="G18:G24"/>
    <mergeCell ref="J18:J24"/>
    <mergeCell ref="C25:C26"/>
    <mergeCell ref="G25:G26"/>
    <mergeCell ref="J25:J26"/>
    <mergeCell ref="C28:C31"/>
    <mergeCell ref="G28:G31"/>
    <mergeCell ref="J28:J31"/>
    <mergeCell ref="B32:B50"/>
    <mergeCell ref="C32:C39"/>
    <mergeCell ref="G32:G39"/>
    <mergeCell ref="J32:J39"/>
    <mergeCell ref="C40:C42"/>
    <mergeCell ref="G40:G42"/>
    <mergeCell ref="J40:J42"/>
    <mergeCell ref="C43:C44"/>
    <mergeCell ref="G43:G44"/>
    <mergeCell ref="J43:J44"/>
    <mergeCell ref="C45:C50"/>
    <mergeCell ref="G45:G50"/>
    <mergeCell ref="J45:J50"/>
    <mergeCell ref="B51:B67"/>
    <mergeCell ref="C52:C63"/>
    <mergeCell ref="G52:G63"/>
    <mergeCell ref="J52:J63"/>
    <mergeCell ref="C64:C66"/>
    <mergeCell ref="G64:G66"/>
    <mergeCell ref="J64:J66"/>
    <mergeCell ref="B68:B74"/>
    <mergeCell ref="C68:C72"/>
    <mergeCell ref="G68:G72"/>
    <mergeCell ref="J68:J72"/>
    <mergeCell ref="C73:C74"/>
    <mergeCell ref="G73:G74"/>
    <mergeCell ref="J73:J74"/>
    <mergeCell ref="C99:C100"/>
    <mergeCell ref="G99:G100"/>
    <mergeCell ref="J99:J100"/>
    <mergeCell ref="A75:B90"/>
    <mergeCell ref="C75:C78"/>
    <mergeCell ref="G75:G78"/>
    <mergeCell ref="J75:J78"/>
    <mergeCell ref="C79:C86"/>
    <mergeCell ref="G79:G86"/>
    <mergeCell ref="J79:J86"/>
    <mergeCell ref="C87:C90"/>
    <mergeCell ref="G87:G90"/>
    <mergeCell ref="J87:J90"/>
    <mergeCell ref="G91:G94"/>
    <mergeCell ref="J91:J94"/>
    <mergeCell ref="C95:C98"/>
    <mergeCell ref="G95:G98"/>
    <mergeCell ref="J95:J98"/>
    <mergeCell ref="C124:C132"/>
    <mergeCell ref="G124:G132"/>
    <mergeCell ref="J124:J132"/>
    <mergeCell ref="A134:D134"/>
    <mergeCell ref="C101:C102"/>
    <mergeCell ref="G101:G102"/>
    <mergeCell ref="J101:J102"/>
    <mergeCell ref="B103:B132"/>
    <mergeCell ref="C103:C121"/>
    <mergeCell ref="G103:G121"/>
    <mergeCell ref="J103:J121"/>
    <mergeCell ref="C122:C123"/>
    <mergeCell ref="G122:G123"/>
    <mergeCell ref="J122:J123"/>
    <mergeCell ref="B91:B102"/>
    <mergeCell ref="C91:C94"/>
  </mergeCells>
  <phoneticPr fontId="1" type="noConversion"/>
  <conditionalFormatting sqref="D4">
    <cfRule type="duplicateValues" dxfId="190" priority="187"/>
  </conditionalFormatting>
  <conditionalFormatting sqref="D4">
    <cfRule type="duplicateValues" dxfId="189" priority="191"/>
  </conditionalFormatting>
  <conditionalFormatting sqref="D4">
    <cfRule type="duplicateValues" dxfId="188" priority="189"/>
  </conditionalFormatting>
  <conditionalFormatting sqref="D4">
    <cfRule type="duplicateValues" dxfId="187" priority="188"/>
  </conditionalFormatting>
  <conditionalFormatting sqref="D4">
    <cfRule type="duplicateValues" dxfId="186" priority="190"/>
  </conditionalFormatting>
  <conditionalFormatting sqref="D6:D11">
    <cfRule type="duplicateValues" dxfId="185" priority="181"/>
  </conditionalFormatting>
  <conditionalFormatting sqref="D6:D11">
    <cfRule type="duplicateValues" dxfId="184" priority="186"/>
  </conditionalFormatting>
  <conditionalFormatting sqref="D6:D11">
    <cfRule type="duplicateValues" dxfId="183" priority="183"/>
  </conditionalFormatting>
  <conditionalFormatting sqref="D6:D11">
    <cfRule type="duplicateValues" dxfId="182" priority="182"/>
  </conditionalFormatting>
  <conditionalFormatting sqref="D6:D11">
    <cfRule type="duplicateValues" dxfId="181" priority="185"/>
  </conditionalFormatting>
  <conditionalFormatting sqref="D6:D11">
    <cfRule type="duplicateValues" dxfId="180" priority="184"/>
  </conditionalFormatting>
  <conditionalFormatting sqref="D12">
    <cfRule type="duplicateValues" dxfId="179" priority="180"/>
  </conditionalFormatting>
  <conditionalFormatting sqref="D13:D15">
    <cfRule type="duplicateValues" dxfId="178" priority="174"/>
  </conditionalFormatting>
  <conditionalFormatting sqref="D13:D15">
    <cfRule type="duplicateValues" dxfId="177" priority="179"/>
  </conditionalFormatting>
  <conditionalFormatting sqref="D13:D17">
    <cfRule type="duplicateValues" dxfId="176" priority="176"/>
  </conditionalFormatting>
  <conditionalFormatting sqref="D13:D17">
    <cfRule type="duplicateValues" dxfId="175" priority="175"/>
  </conditionalFormatting>
  <conditionalFormatting sqref="D13:D15">
    <cfRule type="duplicateValues" dxfId="174" priority="178"/>
  </conditionalFormatting>
  <conditionalFormatting sqref="D13:D14">
    <cfRule type="duplicateValues" dxfId="173" priority="177"/>
  </conditionalFormatting>
  <conditionalFormatting sqref="D16">
    <cfRule type="duplicateValues" dxfId="172" priority="170"/>
    <cfRule type="duplicateValues" dxfId="171" priority="171"/>
    <cfRule type="duplicateValues" dxfId="170" priority="172"/>
    <cfRule type="duplicateValues" dxfId="169" priority="173"/>
  </conditionalFormatting>
  <conditionalFormatting sqref="D18:D23">
    <cfRule type="duplicateValues" dxfId="168" priority="165"/>
  </conditionalFormatting>
  <conditionalFormatting sqref="D18:D23">
    <cfRule type="duplicateValues" dxfId="167" priority="169"/>
  </conditionalFormatting>
  <conditionalFormatting sqref="D18:D23">
    <cfRule type="duplicateValues" dxfId="166" priority="167"/>
  </conditionalFormatting>
  <conditionalFormatting sqref="D18:D23">
    <cfRule type="duplicateValues" dxfId="165" priority="166"/>
  </conditionalFormatting>
  <conditionalFormatting sqref="D18:D23">
    <cfRule type="duplicateValues" dxfId="164" priority="168"/>
  </conditionalFormatting>
  <conditionalFormatting sqref="D19:D20">
    <cfRule type="duplicateValues" dxfId="163" priority="164"/>
  </conditionalFormatting>
  <conditionalFormatting sqref="D25:D26">
    <cfRule type="duplicateValues" dxfId="162" priority="158"/>
  </conditionalFormatting>
  <conditionalFormatting sqref="D25:D26">
    <cfRule type="duplicateValues" dxfId="161" priority="163"/>
  </conditionalFormatting>
  <conditionalFormatting sqref="D25:D26">
    <cfRule type="duplicateValues" dxfId="160" priority="160"/>
  </conditionalFormatting>
  <conditionalFormatting sqref="D25:D26">
    <cfRule type="duplicateValues" dxfId="159" priority="159"/>
  </conditionalFormatting>
  <conditionalFormatting sqref="D25:D26">
    <cfRule type="duplicateValues" dxfId="158" priority="162"/>
  </conditionalFormatting>
  <conditionalFormatting sqref="D25:D26">
    <cfRule type="duplicateValues" dxfId="157" priority="161"/>
  </conditionalFormatting>
  <conditionalFormatting sqref="D28:D30">
    <cfRule type="duplicateValues" dxfId="156" priority="152"/>
  </conditionalFormatting>
  <conditionalFormatting sqref="D28:D31">
    <cfRule type="duplicateValues" dxfId="155" priority="157"/>
  </conditionalFormatting>
  <conditionalFormatting sqref="D28:D31">
    <cfRule type="duplicateValues" dxfId="154" priority="154"/>
  </conditionalFormatting>
  <conditionalFormatting sqref="D28:D31">
    <cfRule type="duplicateValues" dxfId="153" priority="153"/>
  </conditionalFormatting>
  <conditionalFormatting sqref="D28:D30">
    <cfRule type="duplicateValues" dxfId="152" priority="156"/>
  </conditionalFormatting>
  <conditionalFormatting sqref="D28:D30">
    <cfRule type="duplicateValues" dxfId="151" priority="155"/>
  </conditionalFormatting>
  <conditionalFormatting sqref="D31">
    <cfRule type="duplicateValues" dxfId="150" priority="149"/>
    <cfRule type="duplicateValues" dxfId="149" priority="150"/>
    <cfRule type="duplicateValues" dxfId="148" priority="151"/>
  </conditionalFormatting>
  <conditionalFormatting sqref="D32:D36">
    <cfRule type="duplicateValues" dxfId="147" priority="143"/>
  </conditionalFormatting>
  <conditionalFormatting sqref="D32:D36">
    <cfRule type="duplicateValues" dxfId="146" priority="148"/>
  </conditionalFormatting>
  <conditionalFormatting sqref="D32:D36">
    <cfRule type="duplicateValues" dxfId="145" priority="145"/>
  </conditionalFormatting>
  <conditionalFormatting sqref="D32:D36">
    <cfRule type="duplicateValues" dxfId="144" priority="144"/>
  </conditionalFormatting>
  <conditionalFormatting sqref="D32:D36">
    <cfRule type="duplicateValues" dxfId="143" priority="147"/>
  </conditionalFormatting>
  <conditionalFormatting sqref="D32:D35">
    <cfRule type="duplicateValues" dxfId="142" priority="146"/>
  </conditionalFormatting>
  <conditionalFormatting sqref="D37">
    <cfRule type="duplicateValues" dxfId="141" priority="142"/>
  </conditionalFormatting>
  <conditionalFormatting sqref="D38">
    <cfRule type="duplicateValues" dxfId="140" priority="136"/>
  </conditionalFormatting>
  <conditionalFormatting sqref="D38">
    <cfRule type="duplicateValues" dxfId="139" priority="141"/>
  </conditionalFormatting>
  <conditionalFormatting sqref="D38:D39">
    <cfRule type="duplicateValues" dxfId="138" priority="138"/>
  </conditionalFormatting>
  <conditionalFormatting sqref="D38:D39">
    <cfRule type="duplicateValues" dxfId="137" priority="137"/>
  </conditionalFormatting>
  <conditionalFormatting sqref="D38">
    <cfRule type="duplicateValues" dxfId="136" priority="140"/>
  </conditionalFormatting>
  <conditionalFormatting sqref="D38">
    <cfRule type="duplicateValues" dxfId="135" priority="139"/>
  </conditionalFormatting>
  <conditionalFormatting sqref="D40:D41">
    <cfRule type="duplicateValues" dxfId="134" priority="131"/>
  </conditionalFormatting>
  <conditionalFormatting sqref="D40:D41">
    <cfRule type="duplicateValues" dxfId="133" priority="135"/>
  </conditionalFormatting>
  <conditionalFormatting sqref="D40:D41">
    <cfRule type="duplicateValues" dxfId="132" priority="133"/>
  </conditionalFormatting>
  <conditionalFormatting sqref="D40:D41">
    <cfRule type="duplicateValues" dxfId="131" priority="132"/>
  </conditionalFormatting>
  <conditionalFormatting sqref="D40:D41">
    <cfRule type="duplicateValues" dxfId="130" priority="134"/>
  </conditionalFormatting>
  <conditionalFormatting sqref="D42">
    <cfRule type="duplicateValues" dxfId="129" priority="130"/>
  </conditionalFormatting>
  <conditionalFormatting sqref="D43:D44">
    <cfRule type="duplicateValues" dxfId="128" priority="124"/>
  </conditionalFormatting>
  <conditionalFormatting sqref="D43:D44">
    <cfRule type="duplicateValues" dxfId="127" priority="129"/>
  </conditionalFormatting>
  <conditionalFormatting sqref="D43:D44">
    <cfRule type="duplicateValues" dxfId="126" priority="126"/>
  </conditionalFormatting>
  <conditionalFormatting sqref="D43:D44">
    <cfRule type="duplicateValues" dxfId="125" priority="125"/>
  </conditionalFormatting>
  <conditionalFormatting sqref="D43:D44">
    <cfRule type="duplicateValues" dxfId="124" priority="128"/>
  </conditionalFormatting>
  <conditionalFormatting sqref="D43:D44">
    <cfRule type="duplicateValues" dxfId="123" priority="127"/>
  </conditionalFormatting>
  <conditionalFormatting sqref="D45:D48">
    <cfRule type="duplicateValues" dxfId="122" priority="118"/>
  </conditionalFormatting>
  <conditionalFormatting sqref="D45:D48">
    <cfRule type="duplicateValues" dxfId="121" priority="123"/>
  </conditionalFormatting>
  <conditionalFormatting sqref="D45:D49">
    <cfRule type="duplicateValues" dxfId="120" priority="120"/>
  </conditionalFormatting>
  <conditionalFormatting sqref="D45:D49">
    <cfRule type="duplicateValues" dxfId="119" priority="119"/>
  </conditionalFormatting>
  <conditionalFormatting sqref="D45:D48">
    <cfRule type="duplicateValues" dxfId="118" priority="122"/>
  </conditionalFormatting>
  <conditionalFormatting sqref="D45:D47">
    <cfRule type="duplicateValues" dxfId="117" priority="121"/>
  </conditionalFormatting>
  <conditionalFormatting sqref="D51 D67">
    <cfRule type="duplicateValues" dxfId="116" priority="112"/>
  </conditionalFormatting>
  <conditionalFormatting sqref="D51 D67">
    <cfRule type="duplicateValues" dxfId="115" priority="117"/>
  </conditionalFormatting>
  <conditionalFormatting sqref="D51 D67">
    <cfRule type="duplicateValues" dxfId="114" priority="114"/>
  </conditionalFormatting>
  <conditionalFormatting sqref="D51 D67">
    <cfRule type="duplicateValues" dxfId="113" priority="113"/>
  </conditionalFormatting>
  <conditionalFormatting sqref="D51 D67">
    <cfRule type="duplicateValues" dxfId="112" priority="116"/>
  </conditionalFormatting>
  <conditionalFormatting sqref="D51 D67">
    <cfRule type="duplicateValues" dxfId="111" priority="115"/>
  </conditionalFormatting>
  <conditionalFormatting sqref="D52:D58">
    <cfRule type="duplicateValues" dxfId="110" priority="106"/>
  </conditionalFormatting>
  <conditionalFormatting sqref="D52:D58">
    <cfRule type="duplicateValues" dxfId="109" priority="111"/>
  </conditionalFormatting>
  <conditionalFormatting sqref="D52:D58">
    <cfRule type="duplicateValues" dxfId="108" priority="108"/>
  </conditionalFormatting>
  <conditionalFormatting sqref="D52:D58">
    <cfRule type="duplicateValues" dxfId="107" priority="107"/>
  </conditionalFormatting>
  <conditionalFormatting sqref="D52:D58">
    <cfRule type="duplicateValues" dxfId="106" priority="110"/>
  </conditionalFormatting>
  <conditionalFormatting sqref="D52:D56">
    <cfRule type="duplicateValues" dxfId="105" priority="109"/>
  </conditionalFormatting>
  <conditionalFormatting sqref="D59">
    <cfRule type="duplicateValues" dxfId="104" priority="105"/>
  </conditionalFormatting>
  <conditionalFormatting sqref="D60:D61">
    <cfRule type="duplicateValues" dxfId="103" priority="104"/>
  </conditionalFormatting>
  <conditionalFormatting sqref="H59">
    <cfRule type="duplicateValues" dxfId="102" priority="103"/>
  </conditionalFormatting>
  <conditionalFormatting sqref="I59">
    <cfRule type="duplicateValues" dxfId="101" priority="102"/>
  </conditionalFormatting>
  <conditionalFormatting sqref="D64:D66">
    <cfRule type="duplicateValues" dxfId="100" priority="96"/>
  </conditionalFormatting>
  <conditionalFormatting sqref="D64:D66">
    <cfRule type="duplicateValues" dxfId="99" priority="101"/>
  </conditionalFormatting>
  <conditionalFormatting sqref="D64:D66">
    <cfRule type="duplicateValues" dxfId="98" priority="98"/>
  </conditionalFormatting>
  <conditionalFormatting sqref="D64:D66">
    <cfRule type="duplicateValues" dxfId="97" priority="97"/>
  </conditionalFormatting>
  <conditionalFormatting sqref="D64:D66">
    <cfRule type="duplicateValues" dxfId="96" priority="100"/>
  </conditionalFormatting>
  <conditionalFormatting sqref="D64:D65">
    <cfRule type="duplicateValues" dxfId="95" priority="99"/>
  </conditionalFormatting>
  <conditionalFormatting sqref="D68:D69">
    <cfRule type="duplicateValues" dxfId="94" priority="90"/>
  </conditionalFormatting>
  <conditionalFormatting sqref="D72 D68:D69">
    <cfRule type="duplicateValues" dxfId="93" priority="95"/>
  </conditionalFormatting>
  <conditionalFormatting sqref="D72 D68:D69">
    <cfRule type="duplicateValues" dxfId="92" priority="92"/>
  </conditionalFormatting>
  <conditionalFormatting sqref="D72 D68:D69">
    <cfRule type="duplicateValues" dxfId="91" priority="91"/>
  </conditionalFormatting>
  <conditionalFormatting sqref="D68:D69">
    <cfRule type="duplicateValues" dxfId="90" priority="94"/>
  </conditionalFormatting>
  <conditionalFormatting sqref="D68:D69">
    <cfRule type="duplicateValues" dxfId="89" priority="93"/>
  </conditionalFormatting>
  <conditionalFormatting sqref="D70">
    <cfRule type="duplicateValues" dxfId="88" priority="89"/>
  </conditionalFormatting>
  <conditionalFormatting sqref="D71">
    <cfRule type="duplicateValues" dxfId="87" priority="88"/>
  </conditionalFormatting>
  <conditionalFormatting sqref="D72">
    <cfRule type="duplicateValues" dxfId="86" priority="85"/>
    <cfRule type="duplicateValues" dxfId="85" priority="86"/>
    <cfRule type="duplicateValues" dxfId="84" priority="87"/>
  </conditionalFormatting>
  <conditionalFormatting sqref="D73">
    <cfRule type="duplicateValues" dxfId="83" priority="80"/>
  </conditionalFormatting>
  <conditionalFormatting sqref="D73:D74">
    <cfRule type="duplicateValues" dxfId="82" priority="84"/>
  </conditionalFormatting>
  <conditionalFormatting sqref="D73:D74">
    <cfRule type="duplicateValues" dxfId="81" priority="82"/>
  </conditionalFormatting>
  <conditionalFormatting sqref="D73:D74">
    <cfRule type="duplicateValues" dxfId="80" priority="81"/>
  </conditionalFormatting>
  <conditionalFormatting sqref="D73">
    <cfRule type="duplicateValues" dxfId="79" priority="83"/>
  </conditionalFormatting>
  <conditionalFormatting sqref="D74">
    <cfRule type="duplicateValues" dxfId="78" priority="77"/>
    <cfRule type="duplicateValues" dxfId="77" priority="78"/>
    <cfRule type="duplicateValues" dxfId="76" priority="79"/>
  </conditionalFormatting>
  <conditionalFormatting sqref="D75:D77">
    <cfRule type="duplicateValues" dxfId="75" priority="72"/>
  </conditionalFormatting>
  <conditionalFormatting sqref="D75:D77">
    <cfRule type="duplicateValues" dxfId="74" priority="76"/>
  </conditionalFormatting>
  <conditionalFormatting sqref="D75:D77">
    <cfRule type="duplicateValues" dxfId="73" priority="74"/>
  </conditionalFormatting>
  <conditionalFormatting sqref="D75:D77">
    <cfRule type="duplicateValues" dxfId="72" priority="73"/>
  </conditionalFormatting>
  <conditionalFormatting sqref="D75:D77">
    <cfRule type="duplicateValues" dxfId="71" priority="75"/>
  </conditionalFormatting>
  <conditionalFormatting sqref="D79:D81">
    <cfRule type="duplicateValues" dxfId="70" priority="66"/>
  </conditionalFormatting>
  <conditionalFormatting sqref="D79:D82">
    <cfRule type="duplicateValues" dxfId="69" priority="71"/>
  </conditionalFormatting>
  <conditionalFormatting sqref="D79:D82">
    <cfRule type="duplicateValues" dxfId="68" priority="68"/>
  </conditionalFormatting>
  <conditionalFormatting sqref="D79:D82">
    <cfRule type="duplicateValues" dxfId="67" priority="67"/>
  </conditionalFormatting>
  <conditionalFormatting sqref="D79:D82">
    <cfRule type="duplicateValues" dxfId="66" priority="70"/>
  </conditionalFormatting>
  <conditionalFormatting sqref="D79:D80">
    <cfRule type="duplicateValues" dxfId="65" priority="69"/>
  </conditionalFormatting>
  <conditionalFormatting sqref="D83">
    <cfRule type="duplicateValues" dxfId="64" priority="65"/>
  </conditionalFormatting>
  <conditionalFormatting sqref="D84">
    <cfRule type="duplicateValues" dxfId="63" priority="64"/>
  </conditionalFormatting>
  <conditionalFormatting sqref="D86">
    <cfRule type="duplicateValues" dxfId="62" priority="59"/>
  </conditionalFormatting>
  <conditionalFormatting sqref="D86">
    <cfRule type="duplicateValues" dxfId="61" priority="63"/>
  </conditionalFormatting>
  <conditionalFormatting sqref="D86">
    <cfRule type="duplicateValues" dxfId="60" priority="61"/>
  </conditionalFormatting>
  <conditionalFormatting sqref="D86">
    <cfRule type="duplicateValues" dxfId="59" priority="60"/>
  </conditionalFormatting>
  <conditionalFormatting sqref="D86">
    <cfRule type="duplicateValues" dxfId="58" priority="62"/>
  </conditionalFormatting>
  <conditionalFormatting sqref="D87:D90">
    <cfRule type="duplicateValues" dxfId="57" priority="53"/>
  </conditionalFormatting>
  <conditionalFormatting sqref="D87:D90">
    <cfRule type="duplicateValues" dxfId="56" priority="58"/>
  </conditionalFormatting>
  <conditionalFormatting sqref="D87:D90">
    <cfRule type="duplicateValues" dxfId="55" priority="55"/>
  </conditionalFormatting>
  <conditionalFormatting sqref="D87:D90">
    <cfRule type="duplicateValues" dxfId="54" priority="54"/>
  </conditionalFormatting>
  <conditionalFormatting sqref="D87:D90">
    <cfRule type="duplicateValues" dxfId="53" priority="57"/>
  </conditionalFormatting>
  <conditionalFormatting sqref="D87:D90">
    <cfRule type="duplicateValues" dxfId="52" priority="56"/>
  </conditionalFormatting>
  <conditionalFormatting sqref="D91:D92">
    <cfRule type="duplicateValues" dxfId="51" priority="47"/>
  </conditionalFormatting>
  <conditionalFormatting sqref="D91:D93">
    <cfRule type="duplicateValues" dxfId="50" priority="52"/>
  </conditionalFormatting>
  <conditionalFormatting sqref="D91:D93">
    <cfRule type="duplicateValues" dxfId="49" priority="49"/>
  </conditionalFormatting>
  <conditionalFormatting sqref="D91:D93">
    <cfRule type="duplicateValues" dxfId="48" priority="48"/>
  </conditionalFormatting>
  <conditionalFormatting sqref="D91:D93">
    <cfRule type="duplicateValues" dxfId="47" priority="51"/>
  </conditionalFormatting>
  <conditionalFormatting sqref="D91:D92">
    <cfRule type="duplicateValues" dxfId="46" priority="50"/>
  </conditionalFormatting>
  <conditionalFormatting sqref="D94">
    <cfRule type="duplicateValues" dxfId="45" priority="46"/>
  </conditionalFormatting>
  <conditionalFormatting sqref="D95:D97">
    <cfRule type="duplicateValues" dxfId="44" priority="40"/>
  </conditionalFormatting>
  <conditionalFormatting sqref="D95:D97">
    <cfRule type="duplicateValues" dxfId="43" priority="45"/>
  </conditionalFormatting>
  <conditionalFormatting sqref="D95:D97">
    <cfRule type="duplicateValues" dxfId="42" priority="42"/>
  </conditionalFormatting>
  <conditionalFormatting sqref="D95:D97">
    <cfRule type="duplicateValues" dxfId="41" priority="41"/>
  </conditionalFormatting>
  <conditionalFormatting sqref="D95:D97">
    <cfRule type="duplicateValues" dxfId="40" priority="44"/>
  </conditionalFormatting>
  <conditionalFormatting sqref="D95">
    <cfRule type="duplicateValues" dxfId="39" priority="43"/>
  </conditionalFormatting>
  <conditionalFormatting sqref="D98">
    <cfRule type="duplicateValues" dxfId="38" priority="39"/>
  </conditionalFormatting>
  <conditionalFormatting sqref="D99:D100">
    <cfRule type="duplicateValues" dxfId="37" priority="33"/>
  </conditionalFormatting>
  <conditionalFormatting sqref="D99:D100">
    <cfRule type="duplicateValues" dxfId="36" priority="38"/>
  </conditionalFormatting>
  <conditionalFormatting sqref="D99:D100">
    <cfRule type="duplicateValues" dxfId="35" priority="35"/>
  </conditionalFormatting>
  <conditionalFormatting sqref="D99:D100">
    <cfRule type="duplicateValues" dxfId="34" priority="34"/>
  </conditionalFormatting>
  <conditionalFormatting sqref="D99:D100">
    <cfRule type="duplicateValues" dxfId="33" priority="37"/>
  </conditionalFormatting>
  <conditionalFormatting sqref="D99:D100">
    <cfRule type="duplicateValues" dxfId="32" priority="36"/>
  </conditionalFormatting>
  <conditionalFormatting sqref="D101">
    <cfRule type="duplicateValues" dxfId="31" priority="27"/>
  </conditionalFormatting>
  <conditionalFormatting sqref="D101:D102">
    <cfRule type="duplicateValues" dxfId="30" priority="32"/>
  </conditionalFormatting>
  <conditionalFormatting sqref="D101:D102">
    <cfRule type="duplicateValues" dxfId="29" priority="29"/>
  </conditionalFormatting>
  <conditionalFormatting sqref="D101:D102">
    <cfRule type="duplicateValues" dxfId="28" priority="28"/>
  </conditionalFormatting>
  <conditionalFormatting sqref="D101:D102">
    <cfRule type="duplicateValues" dxfId="27" priority="31"/>
  </conditionalFormatting>
  <conditionalFormatting sqref="D101">
    <cfRule type="duplicateValues" dxfId="26" priority="30"/>
  </conditionalFormatting>
  <conditionalFormatting sqref="D103:D111">
    <cfRule type="duplicateValues" dxfId="25" priority="21"/>
  </conditionalFormatting>
  <conditionalFormatting sqref="D103:D111">
    <cfRule type="duplicateValues" dxfId="24" priority="26"/>
  </conditionalFormatting>
  <conditionalFormatting sqref="D103:D111">
    <cfRule type="duplicateValues" dxfId="23" priority="23"/>
  </conditionalFormatting>
  <conditionalFormatting sqref="D103:D111">
    <cfRule type="duplicateValues" dxfId="22" priority="22"/>
  </conditionalFormatting>
  <conditionalFormatting sqref="D103:D111">
    <cfRule type="duplicateValues" dxfId="21" priority="25"/>
  </conditionalFormatting>
  <conditionalFormatting sqref="D103:D110">
    <cfRule type="duplicateValues" dxfId="20" priority="24"/>
  </conditionalFormatting>
  <conditionalFormatting sqref="D112">
    <cfRule type="duplicateValues" dxfId="19" priority="20"/>
  </conditionalFormatting>
  <conditionalFormatting sqref="D114:D117">
    <cfRule type="duplicateValues" dxfId="18" priority="14"/>
  </conditionalFormatting>
  <conditionalFormatting sqref="D114:D118">
    <cfRule type="duplicateValues" dxfId="17" priority="19"/>
  </conditionalFormatting>
  <conditionalFormatting sqref="D121 D114:D118">
    <cfRule type="duplicateValues" dxfId="16" priority="16"/>
  </conditionalFormatting>
  <conditionalFormatting sqref="D121 D114:D118">
    <cfRule type="duplicateValues" dxfId="15" priority="15"/>
  </conditionalFormatting>
  <conditionalFormatting sqref="D114:D118">
    <cfRule type="duplicateValues" dxfId="14" priority="18"/>
  </conditionalFormatting>
  <conditionalFormatting sqref="D114:D115">
    <cfRule type="duplicateValues" dxfId="13" priority="17"/>
  </conditionalFormatting>
  <conditionalFormatting sqref="D119">
    <cfRule type="duplicateValues" dxfId="12" priority="13"/>
  </conditionalFormatting>
  <conditionalFormatting sqref="D121">
    <cfRule type="duplicateValues" dxfId="11" priority="10"/>
    <cfRule type="duplicateValues" dxfId="10" priority="11"/>
    <cfRule type="duplicateValues" dxfId="9" priority="12"/>
  </conditionalFormatting>
  <conditionalFormatting sqref="D123">
    <cfRule type="duplicateValues" dxfId="8" priority="9"/>
  </conditionalFormatting>
  <conditionalFormatting sqref="D123">
    <cfRule type="duplicateValues" dxfId="7" priority="8"/>
  </conditionalFormatting>
  <conditionalFormatting sqref="D124:D130">
    <cfRule type="duplicateValues" dxfId="6" priority="2"/>
  </conditionalFormatting>
  <conditionalFormatting sqref="D124:D130">
    <cfRule type="duplicateValues" dxfId="5" priority="7"/>
  </conditionalFormatting>
  <conditionalFormatting sqref="D124:D130">
    <cfRule type="duplicateValues" dxfId="4" priority="4"/>
  </conditionalFormatting>
  <conditionalFormatting sqref="D124:D130">
    <cfRule type="duplicateValues" dxfId="3" priority="3"/>
  </conditionalFormatting>
  <conditionalFormatting sqref="D124:D130">
    <cfRule type="duplicateValues" dxfId="2" priority="6"/>
  </conditionalFormatting>
  <conditionalFormatting sqref="D124:D125">
    <cfRule type="duplicateValues" dxfId="1" priority="5"/>
  </conditionalFormatting>
  <conditionalFormatting sqref="D131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6683-CDF0-4CC5-956C-67747BDC8012}">
  <sheetPr>
    <tabColor theme="5" tint="0.79998168889431442"/>
  </sheetPr>
  <dimension ref="A1:K20"/>
  <sheetViews>
    <sheetView topLeftCell="B3" zoomScaleNormal="100" workbookViewId="0">
      <selection activeCell="I20" sqref="I20:K20"/>
    </sheetView>
  </sheetViews>
  <sheetFormatPr defaultColWidth="9" defaultRowHeight="21" x14ac:dyDescent="0.25"/>
  <cols>
    <col min="1" max="1" width="10.625" style="1" hidden="1" customWidth="1"/>
    <col min="2" max="2" width="10.625" style="1" customWidth="1"/>
    <col min="3" max="3" width="17.75" style="1" customWidth="1"/>
    <col min="4" max="4" width="19.375" style="1" customWidth="1"/>
    <col min="5" max="5" width="7.5" style="1" customWidth="1"/>
    <col min="6" max="9" width="12.625" style="1" customWidth="1"/>
    <col min="10" max="10" width="14.625" style="1" customWidth="1"/>
    <col min="11" max="11" width="15.375" style="1" customWidth="1"/>
    <col min="12" max="16384" width="9" style="1"/>
  </cols>
  <sheetData>
    <row r="1" spans="1:11" ht="28.5" customHeight="1" x14ac:dyDescent="0.25">
      <c r="A1" s="77" t="s">
        <v>15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18.75" customHeight="1" x14ac:dyDescent="0.25">
      <c r="A2" s="78" t="s">
        <v>5</v>
      </c>
      <c r="B2" s="78" t="s">
        <v>10</v>
      </c>
      <c r="C2" s="80" t="s">
        <v>214</v>
      </c>
      <c r="D2" s="80" t="s">
        <v>215</v>
      </c>
      <c r="E2" s="80" t="s">
        <v>216</v>
      </c>
      <c r="F2" s="81" t="s">
        <v>4</v>
      </c>
      <c r="G2" s="82"/>
      <c r="H2" s="83"/>
      <c r="I2" s="84" t="s">
        <v>0</v>
      </c>
      <c r="J2" s="85"/>
      <c r="K2" s="86"/>
    </row>
    <row r="3" spans="1:11" ht="33.75" customHeight="1" x14ac:dyDescent="0.25">
      <c r="A3" s="79"/>
      <c r="B3" s="79"/>
      <c r="C3" s="79"/>
      <c r="D3" s="79"/>
      <c r="E3" s="87"/>
      <c r="F3" s="17" t="s">
        <v>7</v>
      </c>
      <c r="G3" s="17" t="s">
        <v>8</v>
      </c>
      <c r="H3" s="13" t="s">
        <v>32</v>
      </c>
      <c r="I3" s="17" t="s">
        <v>2</v>
      </c>
      <c r="J3" s="17" t="s">
        <v>3</v>
      </c>
      <c r="K3" s="13" t="s">
        <v>34</v>
      </c>
    </row>
    <row r="4" spans="1:11" x14ac:dyDescent="0.25">
      <c r="A4" s="2"/>
      <c r="B4" s="62" t="s">
        <v>38</v>
      </c>
      <c r="C4" s="62" t="s">
        <v>41</v>
      </c>
      <c r="D4" s="2" t="s">
        <v>217</v>
      </c>
      <c r="E4" s="2">
        <v>1</v>
      </c>
      <c r="F4" s="9">
        <v>0</v>
      </c>
      <c r="G4" s="9">
        <v>4</v>
      </c>
      <c r="H4" s="72">
        <f>SUM(G4:G8)</f>
        <v>22</v>
      </c>
      <c r="I4" s="9">
        <v>0</v>
      </c>
      <c r="J4" s="9">
        <v>2000</v>
      </c>
      <c r="K4" s="72">
        <f>SUM(J4:J8)</f>
        <v>11000</v>
      </c>
    </row>
    <row r="5" spans="1:11" x14ac:dyDescent="0.25">
      <c r="A5" s="2"/>
      <c r="B5" s="63"/>
      <c r="C5" s="63"/>
      <c r="D5" s="2" t="s">
        <v>42</v>
      </c>
      <c r="E5" s="2">
        <v>1</v>
      </c>
      <c r="F5" s="9">
        <v>0</v>
      </c>
      <c r="G5" s="9">
        <v>6</v>
      </c>
      <c r="H5" s="74"/>
      <c r="I5" s="9">
        <v>0</v>
      </c>
      <c r="J5" s="9">
        <v>3000</v>
      </c>
      <c r="K5" s="74"/>
    </row>
    <row r="6" spans="1:11" x14ac:dyDescent="0.25">
      <c r="A6" s="5"/>
      <c r="B6" s="63"/>
      <c r="C6" s="63"/>
      <c r="D6" s="5" t="s">
        <v>218</v>
      </c>
      <c r="E6" s="5">
        <v>1</v>
      </c>
      <c r="F6" s="9">
        <v>0</v>
      </c>
      <c r="G6" s="10">
        <v>5</v>
      </c>
      <c r="H6" s="74"/>
      <c r="I6" s="9">
        <v>0</v>
      </c>
      <c r="J6" s="10">
        <v>2500</v>
      </c>
      <c r="K6" s="74"/>
    </row>
    <row r="7" spans="1:11" x14ac:dyDescent="0.25">
      <c r="A7" s="5"/>
      <c r="B7" s="63"/>
      <c r="C7" s="63"/>
      <c r="D7" s="5" t="s">
        <v>219</v>
      </c>
      <c r="E7" s="5">
        <v>1</v>
      </c>
      <c r="F7" s="9">
        <v>0</v>
      </c>
      <c r="G7" s="10">
        <v>5</v>
      </c>
      <c r="H7" s="74"/>
      <c r="I7" s="9">
        <v>0</v>
      </c>
      <c r="J7" s="10">
        <v>2500</v>
      </c>
      <c r="K7" s="74"/>
    </row>
    <row r="8" spans="1:11" x14ac:dyDescent="0.25">
      <c r="A8" s="5"/>
      <c r="B8" s="63"/>
      <c r="C8" s="64"/>
      <c r="D8" s="5" t="s">
        <v>220</v>
      </c>
      <c r="E8" s="5">
        <v>1</v>
      </c>
      <c r="F8" s="9">
        <v>0</v>
      </c>
      <c r="G8" s="10">
        <v>2</v>
      </c>
      <c r="H8" s="73"/>
      <c r="I8" s="9">
        <v>0</v>
      </c>
      <c r="J8" s="10">
        <v>1000</v>
      </c>
      <c r="K8" s="73"/>
    </row>
    <row r="9" spans="1:11" x14ac:dyDescent="0.25">
      <c r="A9" s="5"/>
      <c r="B9" s="64"/>
      <c r="C9" s="5" t="s">
        <v>187</v>
      </c>
      <c r="D9" s="5" t="s">
        <v>221</v>
      </c>
      <c r="E9" s="5">
        <v>1</v>
      </c>
      <c r="F9" s="9">
        <v>0</v>
      </c>
      <c r="G9" s="10">
        <v>4</v>
      </c>
      <c r="H9" s="10">
        <f>SUM(G9)</f>
        <v>4</v>
      </c>
      <c r="I9" s="9">
        <v>0</v>
      </c>
      <c r="J9" s="10">
        <v>2000</v>
      </c>
      <c r="K9" s="9">
        <f>SUM(J9)</f>
        <v>2000</v>
      </c>
    </row>
    <row r="10" spans="1:11" x14ac:dyDescent="0.25">
      <c r="A10" s="5"/>
      <c r="B10" s="53" t="s">
        <v>44</v>
      </c>
      <c r="C10" s="53" t="s">
        <v>45</v>
      </c>
      <c r="D10" s="5" t="s">
        <v>47</v>
      </c>
      <c r="E10" s="5">
        <v>3</v>
      </c>
      <c r="F10" s="9">
        <v>0</v>
      </c>
      <c r="G10" s="10">
        <v>13</v>
      </c>
      <c r="H10" s="56">
        <f>SUM(G10:G11)</f>
        <v>18</v>
      </c>
      <c r="I10" s="9">
        <v>0</v>
      </c>
      <c r="J10" s="10">
        <v>6500</v>
      </c>
      <c r="K10" s="72">
        <f>SUM(J10:J11)</f>
        <v>9000</v>
      </c>
    </row>
    <row r="11" spans="1:11" x14ac:dyDescent="0.25">
      <c r="A11" s="5"/>
      <c r="B11" s="54"/>
      <c r="C11" s="55"/>
      <c r="D11" s="5" t="s">
        <v>222</v>
      </c>
      <c r="E11" s="5">
        <v>1</v>
      </c>
      <c r="F11" s="9">
        <v>0</v>
      </c>
      <c r="G11" s="10">
        <v>5</v>
      </c>
      <c r="H11" s="58"/>
      <c r="I11" s="9">
        <v>0</v>
      </c>
      <c r="J11" s="10">
        <v>2500</v>
      </c>
      <c r="K11" s="73"/>
    </row>
    <row r="12" spans="1:11" x14ac:dyDescent="0.25">
      <c r="A12" s="5"/>
      <c r="B12" s="54"/>
      <c r="C12" s="53" t="s">
        <v>52</v>
      </c>
      <c r="D12" s="5" t="s">
        <v>223</v>
      </c>
      <c r="E12" s="5">
        <v>1</v>
      </c>
      <c r="F12" s="9">
        <v>0</v>
      </c>
      <c r="G12" s="10">
        <v>5</v>
      </c>
      <c r="H12" s="56">
        <f>SUM(G12:G14)</f>
        <v>13</v>
      </c>
      <c r="I12" s="9">
        <v>0</v>
      </c>
      <c r="J12" s="10">
        <v>1500</v>
      </c>
      <c r="K12" s="56">
        <f>SUM(J12:J14)</f>
        <v>5500</v>
      </c>
    </row>
    <row r="13" spans="1:11" x14ac:dyDescent="0.25">
      <c r="A13" s="5"/>
      <c r="B13" s="54"/>
      <c r="C13" s="54"/>
      <c r="D13" s="5" t="s">
        <v>224</v>
      </c>
      <c r="E13" s="5">
        <v>1</v>
      </c>
      <c r="F13" s="9">
        <v>0</v>
      </c>
      <c r="G13" s="10">
        <v>5</v>
      </c>
      <c r="H13" s="57"/>
      <c r="I13" s="9">
        <v>0</v>
      </c>
      <c r="J13" s="10">
        <v>2500</v>
      </c>
      <c r="K13" s="57"/>
    </row>
    <row r="14" spans="1:11" ht="33" x14ac:dyDescent="0.25">
      <c r="A14" s="5"/>
      <c r="B14" s="55"/>
      <c r="C14" s="55"/>
      <c r="D14" s="2" t="s">
        <v>225</v>
      </c>
      <c r="E14" s="5">
        <v>1</v>
      </c>
      <c r="F14" s="9">
        <v>0</v>
      </c>
      <c r="G14" s="10">
        <v>3</v>
      </c>
      <c r="H14" s="58"/>
      <c r="I14" s="9">
        <v>0</v>
      </c>
      <c r="J14" s="10">
        <v>1500</v>
      </c>
      <c r="K14" s="58"/>
    </row>
    <row r="15" spans="1:11" ht="32.450000000000003" customHeight="1" x14ac:dyDescent="0.25">
      <c r="A15" s="5"/>
      <c r="B15" s="62" t="s">
        <v>171</v>
      </c>
      <c r="C15" s="53" t="s">
        <v>226</v>
      </c>
      <c r="D15" s="5" t="s">
        <v>227</v>
      </c>
      <c r="E15" s="5">
        <v>1</v>
      </c>
      <c r="F15" s="9">
        <v>0</v>
      </c>
      <c r="G15" s="10">
        <v>5</v>
      </c>
      <c r="H15" s="56">
        <f>SUM(G15:G16)</f>
        <v>10</v>
      </c>
      <c r="I15" s="9">
        <v>0</v>
      </c>
      <c r="J15" s="10">
        <v>1500</v>
      </c>
      <c r="K15" s="56">
        <f>SUM(J15:J16)</f>
        <v>3000</v>
      </c>
    </row>
    <row r="16" spans="1:11" x14ac:dyDescent="0.25">
      <c r="A16" s="5"/>
      <c r="B16" s="64"/>
      <c r="C16" s="55"/>
      <c r="D16" s="5" t="s">
        <v>228</v>
      </c>
      <c r="E16" s="5">
        <v>1</v>
      </c>
      <c r="F16" s="9">
        <v>0</v>
      </c>
      <c r="G16" s="10">
        <v>5</v>
      </c>
      <c r="H16" s="58"/>
      <c r="I16" s="9">
        <v>0</v>
      </c>
      <c r="J16" s="10">
        <v>1500</v>
      </c>
      <c r="K16" s="58"/>
    </row>
    <row r="17" spans="1:11" x14ac:dyDescent="0.25">
      <c r="A17" s="5"/>
      <c r="B17" s="53" t="s">
        <v>155</v>
      </c>
      <c r="C17" s="53" t="s">
        <v>148</v>
      </c>
      <c r="D17" s="5" t="s">
        <v>147</v>
      </c>
      <c r="E17" s="5">
        <v>2</v>
      </c>
      <c r="F17" s="9">
        <v>0</v>
      </c>
      <c r="G17" s="10">
        <v>8</v>
      </c>
      <c r="H17" s="56">
        <f>SUM(G17:G18)</f>
        <v>12</v>
      </c>
      <c r="I17" s="9">
        <v>0</v>
      </c>
      <c r="J17" s="10">
        <v>2400</v>
      </c>
      <c r="K17" s="56">
        <f>SUM(J17:J18)</f>
        <v>3600</v>
      </c>
    </row>
    <row r="18" spans="1:11" x14ac:dyDescent="0.25">
      <c r="A18" s="5"/>
      <c r="B18" s="55"/>
      <c r="C18" s="55"/>
      <c r="D18" s="5" t="s">
        <v>229</v>
      </c>
      <c r="E18" s="5">
        <v>1</v>
      </c>
      <c r="F18" s="9">
        <v>0</v>
      </c>
      <c r="G18" s="10">
        <v>4</v>
      </c>
      <c r="H18" s="58"/>
      <c r="I18" s="26">
        <v>0</v>
      </c>
      <c r="J18" s="10">
        <v>1200</v>
      </c>
      <c r="K18" s="58"/>
    </row>
    <row r="19" spans="1:11" ht="33.75" thickBot="1" x14ac:dyDescent="0.3">
      <c r="A19" s="5"/>
      <c r="B19" s="5" t="s">
        <v>70</v>
      </c>
      <c r="C19" s="2" t="s">
        <v>230</v>
      </c>
      <c r="D19" s="5" t="s">
        <v>231</v>
      </c>
      <c r="E19" s="5">
        <v>1</v>
      </c>
      <c r="F19" s="10">
        <v>0</v>
      </c>
      <c r="G19" s="10">
        <v>4</v>
      </c>
      <c r="H19" s="10">
        <f>SUM(G19)</f>
        <v>4</v>
      </c>
      <c r="I19" s="26">
        <v>0</v>
      </c>
      <c r="J19" s="10">
        <v>2000</v>
      </c>
      <c r="K19" s="10">
        <f>SUM(J19)</f>
        <v>2000</v>
      </c>
    </row>
    <row r="20" spans="1:11" ht="21.75" thickTop="1" x14ac:dyDescent="0.25">
      <c r="A20" s="59" t="s">
        <v>31</v>
      </c>
      <c r="B20" s="60"/>
      <c r="C20" s="60"/>
      <c r="D20" s="61"/>
      <c r="E20" s="52">
        <f>SUM(E4:E19)</f>
        <v>19</v>
      </c>
      <c r="F20" s="88">
        <f>SUM(H4:H19)</f>
        <v>83</v>
      </c>
      <c r="G20" s="89"/>
      <c r="H20" s="90"/>
      <c r="I20" s="88">
        <f>SUM(K4:K19)</f>
        <v>36100</v>
      </c>
      <c r="J20" s="89"/>
      <c r="K20" s="90"/>
    </row>
  </sheetData>
  <mergeCells count="30">
    <mergeCell ref="A20:D20"/>
    <mergeCell ref="F20:H20"/>
    <mergeCell ref="I20:K20"/>
    <mergeCell ref="K12:K14"/>
    <mergeCell ref="B15:B16"/>
    <mergeCell ref="C15:C16"/>
    <mergeCell ref="H15:H16"/>
    <mergeCell ref="K15:K16"/>
    <mergeCell ref="B17:B18"/>
    <mergeCell ref="C17:C18"/>
    <mergeCell ref="H17:H18"/>
    <mergeCell ref="K17:K18"/>
    <mergeCell ref="B4:B9"/>
    <mergeCell ref="C4:C8"/>
    <mergeCell ref="H4:H8"/>
    <mergeCell ref="K4:K8"/>
    <mergeCell ref="B10:B14"/>
    <mergeCell ref="C10:C11"/>
    <mergeCell ref="H10:H11"/>
    <mergeCell ref="K10:K11"/>
    <mergeCell ref="C12:C14"/>
    <mergeCell ref="H12:H14"/>
    <mergeCell ref="A1:K1"/>
    <mergeCell ref="A2:A3"/>
    <mergeCell ref="B2:B3"/>
    <mergeCell ref="C2:C3"/>
    <mergeCell ref="D2:D3"/>
    <mergeCell ref="E2:E3"/>
    <mergeCell ref="F2:H2"/>
    <mergeCell ref="I2:K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2BADA-9703-4330-8292-C68A59E34E34}">
  <sheetPr>
    <tabColor theme="9" tint="0.79998168889431442"/>
  </sheetPr>
  <dimension ref="A1:J6"/>
  <sheetViews>
    <sheetView topLeftCell="B1" zoomScale="120" zoomScaleNormal="120" workbookViewId="0">
      <selection activeCell="I13" sqref="I13"/>
    </sheetView>
  </sheetViews>
  <sheetFormatPr defaultColWidth="9" defaultRowHeight="21" x14ac:dyDescent="0.25"/>
  <cols>
    <col min="1" max="1" width="10.625" style="1" hidden="1" customWidth="1"/>
    <col min="2" max="2" width="14.375" style="1" bestFit="1" customWidth="1"/>
    <col min="3" max="3" width="19.25" style="1" customWidth="1"/>
    <col min="4" max="4" width="18" style="1" customWidth="1"/>
    <col min="5" max="8" width="12.625" style="1" customWidth="1"/>
    <col min="9" max="9" width="14.625" style="1" customWidth="1"/>
    <col min="10" max="10" width="15.375" style="1" customWidth="1"/>
    <col min="11" max="16384" width="9" style="1"/>
  </cols>
  <sheetData>
    <row r="1" spans="1:10" ht="28.5" customHeight="1" x14ac:dyDescent="0.25">
      <c r="A1" s="95" t="s">
        <v>250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8.75" customHeight="1" x14ac:dyDescent="0.25">
      <c r="A2" s="96" t="s">
        <v>5</v>
      </c>
      <c r="B2" s="96" t="s">
        <v>10</v>
      </c>
      <c r="C2" s="96" t="s">
        <v>9</v>
      </c>
      <c r="D2" s="96" t="s">
        <v>1</v>
      </c>
      <c r="E2" s="98" t="s">
        <v>4</v>
      </c>
      <c r="F2" s="99"/>
      <c r="G2" s="100"/>
      <c r="H2" s="101" t="s">
        <v>0</v>
      </c>
      <c r="I2" s="102"/>
      <c r="J2" s="103"/>
    </row>
    <row r="3" spans="1:10" ht="33.75" customHeight="1" x14ac:dyDescent="0.25">
      <c r="A3" s="97"/>
      <c r="B3" s="97"/>
      <c r="C3" s="97"/>
      <c r="D3" s="97"/>
      <c r="E3" s="14" t="s">
        <v>7</v>
      </c>
      <c r="F3" s="14" t="s">
        <v>8</v>
      </c>
      <c r="G3" s="15" t="s">
        <v>32</v>
      </c>
      <c r="H3" s="14" t="s">
        <v>2</v>
      </c>
      <c r="I3" s="14" t="s">
        <v>3</v>
      </c>
      <c r="J3" s="15" t="s">
        <v>35</v>
      </c>
    </row>
    <row r="4" spans="1:10" x14ac:dyDescent="0.25">
      <c r="A4" s="2"/>
      <c r="B4" s="48" t="s">
        <v>305</v>
      </c>
      <c r="C4" s="48" t="s">
        <v>306</v>
      </c>
      <c r="D4" s="48" t="s">
        <v>307</v>
      </c>
      <c r="E4" s="50">
        <v>1</v>
      </c>
      <c r="F4" s="50">
        <v>0</v>
      </c>
      <c r="G4" s="50">
        <v>100000</v>
      </c>
      <c r="H4" s="50">
        <v>100000</v>
      </c>
      <c r="I4" s="50">
        <v>0</v>
      </c>
      <c r="J4" s="50">
        <v>100000</v>
      </c>
    </row>
    <row r="5" spans="1:10" x14ac:dyDescent="0.25">
      <c r="A5" s="92" t="s">
        <v>31</v>
      </c>
      <c r="B5" s="93"/>
      <c r="C5" s="93"/>
      <c r="D5" s="94"/>
      <c r="E5" s="51">
        <v>1</v>
      </c>
      <c r="F5" s="51">
        <v>0</v>
      </c>
      <c r="G5" s="51">
        <v>100000</v>
      </c>
      <c r="H5" s="51">
        <v>100000</v>
      </c>
      <c r="I5" s="51">
        <v>0</v>
      </c>
      <c r="J5" s="51">
        <v>100000</v>
      </c>
    </row>
    <row r="6" spans="1:10" ht="44.25" customHeight="1" x14ac:dyDescent="0.25">
      <c r="B6" s="91" t="s">
        <v>308</v>
      </c>
      <c r="C6" s="91"/>
      <c r="D6" s="91"/>
      <c r="E6" s="91"/>
      <c r="F6" s="91"/>
      <c r="G6" s="91"/>
      <c r="H6" s="91"/>
      <c r="I6" s="91"/>
      <c r="J6" s="91"/>
    </row>
  </sheetData>
  <mergeCells count="9">
    <mergeCell ref="B6:J6"/>
    <mergeCell ref="A5:D5"/>
    <mergeCell ref="A1:J1"/>
    <mergeCell ref="A2:A3"/>
    <mergeCell ref="B2:B3"/>
    <mergeCell ref="C2:C3"/>
    <mergeCell ref="D2:D3"/>
    <mergeCell ref="E2:G2"/>
    <mergeCell ref="H2:J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09105-AEB1-44B6-8FFE-2CBB06F00785}">
  <sheetPr>
    <tabColor theme="9" tint="0.79998168889431442"/>
  </sheetPr>
  <dimension ref="A1:J6"/>
  <sheetViews>
    <sheetView tabSelected="1" topLeftCell="B1" zoomScale="120" zoomScaleNormal="120" workbookViewId="0">
      <selection activeCell="G13" sqref="G13"/>
    </sheetView>
  </sheetViews>
  <sheetFormatPr defaultColWidth="9" defaultRowHeight="21" x14ac:dyDescent="0.25"/>
  <cols>
    <col min="1" max="1" width="10.625" style="1" hidden="1" customWidth="1"/>
    <col min="2" max="2" width="17.25" style="1" customWidth="1"/>
    <col min="3" max="3" width="14.25" style="1" customWidth="1"/>
    <col min="4" max="4" width="18" style="1" customWidth="1"/>
    <col min="5" max="8" width="12.625" style="1" customWidth="1"/>
    <col min="9" max="9" width="14.625" style="1" customWidth="1"/>
    <col min="10" max="10" width="15.375" style="1" customWidth="1"/>
    <col min="11" max="16384" width="9" style="1"/>
  </cols>
  <sheetData>
    <row r="1" spans="1:10" ht="28.5" customHeight="1" x14ac:dyDescent="0.25">
      <c r="A1" s="95" t="s">
        <v>21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8.75" customHeight="1" x14ac:dyDescent="0.25">
      <c r="A2" s="96" t="s">
        <v>5</v>
      </c>
      <c r="B2" s="96" t="s">
        <v>10</v>
      </c>
      <c r="C2" s="96" t="s">
        <v>9</v>
      </c>
      <c r="D2" s="96" t="s">
        <v>1</v>
      </c>
      <c r="E2" s="98" t="s">
        <v>4</v>
      </c>
      <c r="F2" s="99"/>
      <c r="G2" s="100"/>
      <c r="H2" s="101" t="s">
        <v>0</v>
      </c>
      <c r="I2" s="102"/>
      <c r="J2" s="103"/>
    </row>
    <row r="3" spans="1:10" ht="33.75" customHeight="1" x14ac:dyDescent="0.25">
      <c r="A3" s="97"/>
      <c r="B3" s="97"/>
      <c r="C3" s="97"/>
      <c r="D3" s="97"/>
      <c r="E3" s="14" t="s">
        <v>7</v>
      </c>
      <c r="F3" s="14" t="s">
        <v>8</v>
      </c>
      <c r="G3" s="15" t="s">
        <v>35</v>
      </c>
      <c r="H3" s="14" t="s">
        <v>2</v>
      </c>
      <c r="I3" s="14" t="s">
        <v>3</v>
      </c>
      <c r="J3" s="15" t="s">
        <v>35</v>
      </c>
    </row>
    <row r="4" spans="1:10" x14ac:dyDescent="0.25">
      <c r="A4" s="2"/>
      <c r="B4" s="2" t="s">
        <v>299</v>
      </c>
      <c r="C4" s="2" t="s">
        <v>300</v>
      </c>
      <c r="D4" s="2" t="s">
        <v>301</v>
      </c>
      <c r="E4" s="9">
        <v>1</v>
      </c>
      <c r="F4" s="9">
        <v>28</v>
      </c>
      <c r="G4" s="9">
        <v>28</v>
      </c>
      <c r="H4" s="12">
        <v>6000</v>
      </c>
      <c r="I4" s="12">
        <v>0</v>
      </c>
      <c r="J4" s="12">
        <v>6000</v>
      </c>
    </row>
    <row r="5" spans="1:10" x14ac:dyDescent="0.25">
      <c r="A5" s="2"/>
      <c r="B5" s="2" t="s">
        <v>302</v>
      </c>
      <c r="C5" s="2" t="s">
        <v>303</v>
      </c>
      <c r="D5" s="2" t="s">
        <v>304</v>
      </c>
      <c r="E5" s="50">
        <v>1</v>
      </c>
      <c r="F5" s="50">
        <v>50</v>
      </c>
      <c r="G5" s="50">
        <v>50</v>
      </c>
      <c r="H5" s="49">
        <v>6000</v>
      </c>
      <c r="I5" s="49">
        <v>0</v>
      </c>
      <c r="J5" s="49">
        <v>6000</v>
      </c>
    </row>
    <row r="6" spans="1:10" x14ac:dyDescent="0.25">
      <c r="A6" s="92" t="s">
        <v>31</v>
      </c>
      <c r="B6" s="93"/>
      <c r="C6" s="93"/>
      <c r="D6" s="94"/>
      <c r="E6" s="51">
        <v>2</v>
      </c>
      <c r="F6" s="51">
        <v>78</v>
      </c>
      <c r="G6" s="51">
        <v>78</v>
      </c>
      <c r="H6" s="51">
        <v>12000</v>
      </c>
      <c r="I6" s="51">
        <v>0</v>
      </c>
      <c r="J6" s="51">
        <v>12000</v>
      </c>
    </row>
  </sheetData>
  <mergeCells count="8">
    <mergeCell ref="A6:D6"/>
    <mergeCell ref="A1:J1"/>
    <mergeCell ref="A2:A3"/>
    <mergeCell ref="B2:B3"/>
    <mergeCell ref="C2:C3"/>
    <mergeCell ref="D2:D3"/>
    <mergeCell ref="E2:G2"/>
    <mergeCell ref="H2:J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D0C1C-958F-438E-A017-F46F163270F7}">
  <sheetPr>
    <tabColor theme="9" tint="0.79998168889431442"/>
  </sheetPr>
  <dimension ref="A1:J61"/>
  <sheetViews>
    <sheetView topLeftCell="B1" zoomScale="120" zoomScaleNormal="120" workbookViewId="0">
      <selection activeCell="D59" sqref="D59"/>
    </sheetView>
  </sheetViews>
  <sheetFormatPr defaultColWidth="9" defaultRowHeight="21" x14ac:dyDescent="0.25"/>
  <cols>
    <col min="1" max="1" width="10.625" style="1" hidden="1" customWidth="1"/>
    <col min="2" max="3" width="10.625" style="1" customWidth="1"/>
    <col min="4" max="4" width="18" style="1" customWidth="1"/>
    <col min="5" max="8" width="12.625" style="1" customWidth="1"/>
    <col min="9" max="9" width="14.625" style="1" customWidth="1"/>
    <col min="10" max="10" width="15.375" style="1" customWidth="1"/>
    <col min="11" max="16384" width="9" style="1"/>
  </cols>
  <sheetData>
    <row r="1" spans="1:10" ht="28.5" customHeight="1" x14ac:dyDescent="0.25">
      <c r="A1" s="95" t="s">
        <v>37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8.75" customHeight="1" x14ac:dyDescent="0.25">
      <c r="A2" s="96" t="s">
        <v>5</v>
      </c>
      <c r="B2" s="96" t="s">
        <v>10</v>
      </c>
      <c r="C2" s="96" t="s">
        <v>9</v>
      </c>
      <c r="D2" s="96" t="s">
        <v>1</v>
      </c>
      <c r="E2" s="98" t="s">
        <v>4</v>
      </c>
      <c r="F2" s="99"/>
      <c r="G2" s="100"/>
      <c r="H2" s="101" t="s">
        <v>0</v>
      </c>
      <c r="I2" s="102"/>
      <c r="J2" s="103"/>
    </row>
    <row r="3" spans="1:10" ht="33.75" customHeight="1" x14ac:dyDescent="0.25">
      <c r="A3" s="97"/>
      <c r="B3" s="97"/>
      <c r="C3" s="97"/>
      <c r="D3" s="97"/>
      <c r="E3" s="14" t="s">
        <v>7</v>
      </c>
      <c r="F3" s="14" t="s">
        <v>8</v>
      </c>
      <c r="G3" s="15" t="s">
        <v>34</v>
      </c>
      <c r="H3" s="14" t="s">
        <v>2</v>
      </c>
      <c r="I3" s="14" t="s">
        <v>3</v>
      </c>
      <c r="J3" s="15" t="s">
        <v>34</v>
      </c>
    </row>
    <row r="4" spans="1:10" x14ac:dyDescent="0.25">
      <c r="A4" s="2"/>
      <c r="B4" s="2"/>
      <c r="C4" s="2"/>
      <c r="D4" s="2"/>
      <c r="E4" s="9"/>
      <c r="F4" s="9"/>
      <c r="G4" s="9"/>
      <c r="H4" s="12"/>
      <c r="I4" s="12"/>
      <c r="J4" s="12"/>
    </row>
    <row r="5" spans="1:10" x14ac:dyDescent="0.25">
      <c r="A5" s="2"/>
      <c r="B5" s="2"/>
      <c r="C5" s="2"/>
      <c r="D5" s="2"/>
      <c r="E5" s="9"/>
      <c r="F5" s="9"/>
      <c r="G5" s="9"/>
      <c r="H5" s="12"/>
      <c r="I5" s="12"/>
      <c r="J5" s="12"/>
    </row>
    <row r="6" spans="1:10" x14ac:dyDescent="0.25">
      <c r="A6" s="5"/>
      <c r="B6" s="5"/>
      <c r="C6" s="5"/>
      <c r="D6" s="5"/>
      <c r="E6" s="10"/>
      <c r="F6" s="10"/>
      <c r="G6" s="10"/>
      <c r="H6" s="6"/>
      <c r="I6" s="6"/>
      <c r="J6" s="12"/>
    </row>
    <row r="7" spans="1:10" x14ac:dyDescent="0.25">
      <c r="A7" s="5"/>
      <c r="B7" s="5"/>
      <c r="C7" s="5"/>
      <c r="D7" s="5"/>
      <c r="E7" s="10"/>
      <c r="F7" s="10"/>
      <c r="G7" s="10"/>
      <c r="H7" s="6"/>
      <c r="I7" s="6"/>
      <c r="J7" s="12"/>
    </row>
    <row r="8" spans="1:10" x14ac:dyDescent="0.25">
      <c r="A8" s="5"/>
      <c r="B8" s="5"/>
      <c r="C8" s="5"/>
      <c r="D8" s="5"/>
      <c r="E8" s="10"/>
      <c r="F8" s="10"/>
      <c r="G8" s="10"/>
      <c r="H8" s="6"/>
      <c r="I8" s="6"/>
      <c r="J8" s="12"/>
    </row>
    <row r="9" spans="1:10" x14ac:dyDescent="0.25">
      <c r="A9" s="5"/>
      <c r="B9" s="5"/>
      <c r="C9" s="5"/>
      <c r="D9" s="5"/>
      <c r="E9" s="10"/>
      <c r="F9" s="10"/>
      <c r="G9" s="10"/>
      <c r="H9" s="6"/>
      <c r="I9" s="6"/>
      <c r="J9" s="12"/>
    </row>
    <row r="10" spans="1:10" x14ac:dyDescent="0.25">
      <c r="A10" s="5"/>
      <c r="B10" s="5"/>
      <c r="C10" s="5"/>
      <c r="D10" s="5"/>
      <c r="E10" s="10"/>
      <c r="F10" s="10"/>
      <c r="G10" s="10"/>
      <c r="H10" s="6"/>
      <c r="I10" s="6"/>
      <c r="J10" s="12"/>
    </row>
    <row r="11" spans="1:10" x14ac:dyDescent="0.25">
      <c r="A11" s="5"/>
      <c r="B11" s="5"/>
      <c r="C11" s="5"/>
      <c r="D11" s="5"/>
      <c r="E11" s="10"/>
      <c r="F11" s="10"/>
      <c r="G11" s="10"/>
      <c r="H11" s="6"/>
      <c r="I11" s="6"/>
      <c r="J11" s="6"/>
    </row>
    <row r="12" spans="1:10" x14ac:dyDescent="0.25">
      <c r="A12" s="5"/>
      <c r="B12" s="5"/>
      <c r="C12" s="5"/>
      <c r="D12" s="5"/>
      <c r="E12" s="10"/>
      <c r="F12" s="10"/>
      <c r="G12" s="10"/>
      <c r="H12" s="6"/>
      <c r="I12" s="6"/>
      <c r="J12" s="6"/>
    </row>
    <row r="13" spans="1:10" x14ac:dyDescent="0.25">
      <c r="A13" s="5"/>
      <c r="B13" s="5"/>
      <c r="C13" s="5"/>
      <c r="D13" s="5"/>
      <c r="E13" s="10"/>
      <c r="F13" s="10"/>
      <c r="G13" s="10"/>
      <c r="H13" s="6"/>
      <c r="I13" s="6"/>
      <c r="J13" s="6"/>
    </row>
    <row r="14" spans="1:10" x14ac:dyDescent="0.25">
      <c r="A14" s="5"/>
      <c r="B14" s="5"/>
      <c r="C14" s="5"/>
      <c r="D14" s="5"/>
      <c r="E14" s="10"/>
      <c r="F14" s="10"/>
      <c r="G14" s="10"/>
      <c r="H14" s="6"/>
      <c r="I14" s="6"/>
      <c r="J14" s="6"/>
    </row>
    <row r="15" spans="1:10" x14ac:dyDescent="0.25">
      <c r="A15" s="5"/>
      <c r="B15" s="5"/>
      <c r="C15" s="5"/>
      <c r="D15" s="5"/>
      <c r="E15" s="10"/>
      <c r="F15" s="10"/>
      <c r="G15" s="10"/>
      <c r="H15" s="6"/>
      <c r="I15" s="6"/>
      <c r="J15" s="6"/>
    </row>
    <row r="16" spans="1:10" x14ac:dyDescent="0.25">
      <c r="A16" s="5"/>
      <c r="B16" s="5"/>
      <c r="C16" s="5"/>
      <c r="D16" s="5"/>
      <c r="E16" s="10"/>
      <c r="F16" s="10"/>
      <c r="G16" s="10"/>
      <c r="H16" s="6"/>
      <c r="I16" s="6"/>
      <c r="J16" s="6"/>
    </row>
    <row r="17" spans="1:10" x14ac:dyDescent="0.25">
      <c r="A17" s="5"/>
      <c r="B17" s="5"/>
      <c r="C17" s="5"/>
      <c r="D17" s="5"/>
      <c r="E17" s="10"/>
      <c r="F17" s="10"/>
      <c r="G17" s="10"/>
      <c r="H17" s="6"/>
      <c r="I17" s="6"/>
      <c r="J17" s="6"/>
    </row>
    <row r="18" spans="1:10" x14ac:dyDescent="0.25">
      <c r="A18" s="5"/>
      <c r="B18" s="5"/>
      <c r="C18" s="5"/>
      <c r="D18" s="5"/>
      <c r="E18" s="10"/>
      <c r="F18" s="10"/>
      <c r="G18" s="10"/>
      <c r="H18" s="6"/>
      <c r="I18" s="6"/>
      <c r="J18" s="6"/>
    </row>
    <row r="19" spans="1:10" x14ac:dyDescent="0.25">
      <c r="A19" s="5"/>
      <c r="B19" s="5"/>
      <c r="C19" s="5"/>
      <c r="D19" s="5"/>
      <c r="E19" s="10"/>
      <c r="F19" s="10"/>
      <c r="G19" s="10"/>
      <c r="H19" s="6"/>
      <c r="I19" s="6"/>
      <c r="J19" s="6"/>
    </row>
    <row r="20" spans="1:10" x14ac:dyDescent="0.25">
      <c r="A20" s="5"/>
      <c r="B20" s="5"/>
      <c r="C20" s="5"/>
      <c r="D20" s="5"/>
      <c r="E20" s="10"/>
      <c r="F20" s="10"/>
      <c r="G20" s="10"/>
      <c r="H20" s="6"/>
      <c r="I20" s="6"/>
      <c r="J20" s="6"/>
    </row>
    <row r="21" spans="1:10" x14ac:dyDescent="0.25">
      <c r="A21" s="5"/>
      <c r="B21" s="5"/>
      <c r="C21" s="5"/>
      <c r="D21" s="5"/>
      <c r="E21" s="10"/>
      <c r="F21" s="10"/>
      <c r="G21" s="10"/>
      <c r="H21" s="6"/>
      <c r="I21" s="6"/>
      <c r="J21" s="6"/>
    </row>
    <row r="22" spans="1:10" x14ac:dyDescent="0.25">
      <c r="A22" s="5"/>
      <c r="B22" s="5"/>
      <c r="C22" s="5"/>
      <c r="D22" s="5"/>
      <c r="E22" s="10"/>
      <c r="F22" s="10"/>
      <c r="G22" s="10"/>
      <c r="H22" s="6"/>
      <c r="I22" s="6"/>
      <c r="J22" s="6"/>
    </row>
    <row r="23" spans="1:10" x14ac:dyDescent="0.25">
      <c r="A23" s="5"/>
      <c r="B23" s="5"/>
      <c r="C23" s="5"/>
      <c r="D23" s="5"/>
      <c r="E23" s="10"/>
      <c r="F23" s="10"/>
      <c r="G23" s="10"/>
      <c r="H23" s="6"/>
      <c r="I23" s="6"/>
      <c r="J23" s="6"/>
    </row>
    <row r="24" spans="1:10" x14ac:dyDescent="0.25">
      <c r="A24" s="5"/>
      <c r="B24" s="5"/>
      <c r="C24" s="5"/>
      <c r="D24" s="5"/>
      <c r="E24" s="10"/>
      <c r="F24" s="10"/>
      <c r="G24" s="10"/>
      <c r="H24" s="6"/>
      <c r="I24" s="6"/>
      <c r="J24" s="6"/>
    </row>
    <row r="25" spans="1:10" x14ac:dyDescent="0.25">
      <c r="A25" s="5"/>
      <c r="B25" s="5"/>
      <c r="C25" s="5"/>
      <c r="D25" s="5"/>
      <c r="E25" s="10"/>
      <c r="F25" s="10"/>
      <c r="G25" s="10"/>
      <c r="H25" s="6"/>
      <c r="I25" s="6"/>
      <c r="J25" s="6"/>
    </row>
    <row r="26" spans="1:10" x14ac:dyDescent="0.25">
      <c r="A26" s="5"/>
      <c r="B26" s="5"/>
      <c r="C26" s="5"/>
      <c r="D26" s="5"/>
      <c r="E26" s="10"/>
      <c r="F26" s="10"/>
      <c r="G26" s="10"/>
      <c r="H26" s="6"/>
      <c r="I26" s="6"/>
      <c r="J26" s="6"/>
    </row>
    <row r="27" spans="1:10" x14ac:dyDescent="0.25">
      <c r="A27" s="5"/>
      <c r="B27" s="5"/>
      <c r="C27" s="5"/>
      <c r="D27" s="5"/>
      <c r="E27" s="10"/>
      <c r="F27" s="10"/>
      <c r="G27" s="10"/>
      <c r="H27" s="6"/>
      <c r="I27" s="6"/>
      <c r="J27" s="6"/>
    </row>
    <row r="28" spans="1:10" x14ac:dyDescent="0.25">
      <c r="A28" s="5"/>
      <c r="B28" s="5"/>
      <c r="C28" s="5"/>
      <c r="D28" s="5"/>
      <c r="E28" s="10"/>
      <c r="F28" s="10"/>
      <c r="G28" s="10"/>
      <c r="H28" s="6"/>
      <c r="I28" s="6"/>
      <c r="J28" s="6"/>
    </row>
    <row r="29" spans="1:10" x14ac:dyDescent="0.25">
      <c r="A29" s="5"/>
      <c r="B29" s="5"/>
      <c r="C29" s="5"/>
      <c r="D29" s="5"/>
      <c r="E29" s="10"/>
      <c r="F29" s="10"/>
      <c r="G29" s="10"/>
      <c r="H29" s="6"/>
      <c r="I29" s="6"/>
      <c r="J29" s="6"/>
    </row>
    <row r="30" spans="1:10" x14ac:dyDescent="0.25">
      <c r="A30" s="5"/>
      <c r="B30" s="5"/>
      <c r="C30" s="5"/>
      <c r="D30" s="5"/>
      <c r="E30" s="10"/>
      <c r="F30" s="10"/>
      <c r="G30" s="10"/>
      <c r="H30" s="6"/>
      <c r="I30" s="6"/>
      <c r="J30" s="6"/>
    </row>
    <row r="31" spans="1:10" x14ac:dyDescent="0.25">
      <c r="A31" s="5"/>
      <c r="B31" s="5"/>
      <c r="C31" s="5"/>
      <c r="D31" s="5"/>
      <c r="E31" s="10"/>
      <c r="F31" s="10"/>
      <c r="G31" s="10"/>
      <c r="H31" s="6"/>
      <c r="I31" s="6"/>
      <c r="J31" s="6"/>
    </row>
    <row r="32" spans="1:10" x14ac:dyDescent="0.25">
      <c r="A32" s="5"/>
      <c r="B32" s="5"/>
      <c r="C32" s="5"/>
      <c r="D32" s="5"/>
      <c r="E32" s="10"/>
      <c r="F32" s="10"/>
      <c r="G32" s="10"/>
      <c r="H32" s="6"/>
      <c r="I32" s="6"/>
      <c r="J32" s="6"/>
    </row>
    <row r="33" spans="1:10" x14ac:dyDescent="0.25">
      <c r="A33" s="5"/>
      <c r="B33" s="5"/>
      <c r="C33" s="5"/>
      <c r="D33" s="5"/>
      <c r="E33" s="10"/>
      <c r="F33" s="10"/>
      <c r="G33" s="10"/>
      <c r="H33" s="6"/>
      <c r="I33" s="6"/>
      <c r="J33" s="6"/>
    </row>
    <row r="34" spans="1:10" x14ac:dyDescent="0.25">
      <c r="A34" s="5"/>
      <c r="B34" s="5"/>
      <c r="C34" s="5"/>
      <c r="D34" s="5"/>
      <c r="E34" s="10"/>
      <c r="F34" s="10"/>
      <c r="G34" s="10"/>
      <c r="H34" s="6"/>
      <c r="I34" s="6"/>
      <c r="J34" s="6"/>
    </row>
    <row r="35" spans="1:10" x14ac:dyDescent="0.25">
      <c r="A35" s="5"/>
      <c r="B35" s="5"/>
      <c r="C35" s="5"/>
      <c r="D35" s="5"/>
      <c r="E35" s="10"/>
      <c r="F35" s="10"/>
      <c r="G35" s="10"/>
      <c r="H35" s="6"/>
      <c r="I35" s="6"/>
      <c r="J35" s="6"/>
    </row>
    <row r="36" spans="1:10" x14ac:dyDescent="0.25">
      <c r="A36" s="5"/>
      <c r="B36" s="5"/>
      <c r="C36" s="5"/>
      <c r="D36" s="5"/>
      <c r="E36" s="10"/>
      <c r="F36" s="10"/>
      <c r="G36" s="10"/>
      <c r="H36" s="6"/>
      <c r="I36" s="6"/>
      <c r="J36" s="6"/>
    </row>
    <row r="37" spans="1:10" x14ac:dyDescent="0.25">
      <c r="A37" s="5"/>
      <c r="B37" s="5"/>
      <c r="C37" s="5"/>
      <c r="D37" s="5"/>
      <c r="E37" s="10"/>
      <c r="F37" s="10"/>
      <c r="G37" s="10"/>
      <c r="H37" s="6"/>
      <c r="I37" s="6"/>
      <c r="J37" s="6"/>
    </row>
    <row r="38" spans="1:10" x14ac:dyDescent="0.25">
      <c r="A38" s="5"/>
      <c r="B38" s="5"/>
      <c r="C38" s="5"/>
      <c r="D38" s="5"/>
      <c r="E38" s="10"/>
      <c r="F38" s="10"/>
      <c r="G38" s="10"/>
      <c r="H38" s="6"/>
      <c r="I38" s="6"/>
      <c r="J38" s="6"/>
    </row>
    <row r="39" spans="1:10" x14ac:dyDescent="0.25">
      <c r="A39" s="5"/>
      <c r="B39" s="5"/>
      <c r="C39" s="5"/>
      <c r="D39" s="5"/>
      <c r="E39" s="10"/>
      <c r="F39" s="10"/>
      <c r="G39" s="10"/>
      <c r="H39" s="6"/>
      <c r="I39" s="6"/>
      <c r="J39" s="6"/>
    </row>
    <row r="40" spans="1:10" x14ac:dyDescent="0.25">
      <c r="A40" s="5"/>
      <c r="B40" s="5"/>
      <c r="C40" s="5"/>
      <c r="D40" s="5"/>
      <c r="E40" s="10"/>
      <c r="F40" s="10"/>
      <c r="G40" s="10"/>
      <c r="H40" s="6"/>
      <c r="I40" s="6"/>
      <c r="J40" s="6"/>
    </row>
    <row r="41" spans="1:10" x14ac:dyDescent="0.25">
      <c r="A41" s="5"/>
      <c r="B41" s="5"/>
      <c r="C41" s="5"/>
      <c r="D41" s="5"/>
      <c r="E41" s="10"/>
      <c r="F41" s="10"/>
      <c r="G41" s="10"/>
      <c r="H41" s="6"/>
      <c r="I41" s="6"/>
      <c r="J41" s="6"/>
    </row>
    <row r="42" spans="1:10" x14ac:dyDescent="0.25">
      <c r="A42" s="5"/>
      <c r="B42" s="5"/>
      <c r="C42" s="5"/>
      <c r="D42" s="5"/>
      <c r="E42" s="10"/>
      <c r="F42" s="10"/>
      <c r="G42" s="10"/>
      <c r="H42" s="6"/>
      <c r="I42" s="6"/>
      <c r="J42" s="6"/>
    </row>
    <row r="43" spans="1:10" x14ac:dyDescent="0.25">
      <c r="A43" s="5"/>
      <c r="B43" s="5"/>
      <c r="C43" s="5"/>
      <c r="D43" s="5"/>
      <c r="E43" s="10"/>
      <c r="F43" s="10"/>
      <c r="G43" s="10"/>
      <c r="H43" s="6"/>
      <c r="I43" s="6"/>
      <c r="J43" s="6"/>
    </row>
    <row r="44" spans="1:10" x14ac:dyDescent="0.25">
      <c r="A44" s="5"/>
      <c r="B44" s="5"/>
      <c r="C44" s="5"/>
      <c r="D44" s="5"/>
      <c r="E44" s="10"/>
      <c r="F44" s="10"/>
      <c r="G44" s="10"/>
      <c r="H44" s="6"/>
      <c r="I44" s="6"/>
      <c r="J44" s="6"/>
    </row>
    <row r="45" spans="1:10" x14ac:dyDescent="0.25">
      <c r="A45" s="5"/>
      <c r="B45" s="5"/>
      <c r="C45" s="5"/>
      <c r="D45" s="5"/>
      <c r="E45" s="10"/>
      <c r="F45" s="10"/>
      <c r="G45" s="10"/>
      <c r="H45" s="6"/>
      <c r="I45" s="6"/>
      <c r="J45" s="6"/>
    </row>
    <row r="46" spans="1:10" x14ac:dyDescent="0.25">
      <c r="A46" s="5"/>
      <c r="B46" s="5"/>
      <c r="C46" s="5"/>
      <c r="D46" s="5"/>
      <c r="E46" s="10"/>
      <c r="F46" s="10"/>
      <c r="G46" s="10"/>
      <c r="H46" s="6"/>
      <c r="I46" s="6"/>
      <c r="J46" s="6"/>
    </row>
    <row r="47" spans="1:10" x14ac:dyDescent="0.25">
      <c r="A47" s="5"/>
      <c r="B47" s="5"/>
      <c r="C47" s="5"/>
      <c r="D47" s="5"/>
      <c r="E47" s="10"/>
      <c r="F47" s="10"/>
      <c r="G47" s="10"/>
      <c r="H47" s="6"/>
      <c r="I47" s="6"/>
      <c r="J47" s="6"/>
    </row>
    <row r="48" spans="1:10" x14ac:dyDescent="0.25">
      <c r="A48" s="5"/>
      <c r="B48" s="5"/>
      <c r="C48" s="5"/>
      <c r="D48" s="5"/>
      <c r="E48" s="10"/>
      <c r="F48" s="10"/>
      <c r="G48" s="10"/>
      <c r="H48" s="6"/>
      <c r="I48" s="6"/>
      <c r="J48" s="6"/>
    </row>
    <row r="49" spans="1:10" x14ac:dyDescent="0.25">
      <c r="A49" s="5"/>
      <c r="B49" s="5"/>
      <c r="C49" s="5"/>
      <c r="D49" s="5"/>
      <c r="E49" s="10"/>
      <c r="F49" s="10"/>
      <c r="G49" s="10"/>
      <c r="H49" s="6"/>
      <c r="I49" s="6"/>
      <c r="J49" s="6"/>
    </row>
    <row r="50" spans="1:10" x14ac:dyDescent="0.25">
      <c r="A50" s="5"/>
      <c r="B50" s="5"/>
      <c r="C50" s="5"/>
      <c r="D50" s="5"/>
      <c r="E50" s="10"/>
      <c r="F50" s="10"/>
      <c r="G50" s="10"/>
      <c r="H50" s="6"/>
      <c r="I50" s="6"/>
      <c r="J50" s="6"/>
    </row>
    <row r="51" spans="1:10" x14ac:dyDescent="0.25">
      <c r="A51" s="5"/>
      <c r="B51" s="5"/>
      <c r="C51" s="5"/>
      <c r="D51" s="5"/>
      <c r="E51" s="10"/>
      <c r="F51" s="10"/>
      <c r="G51" s="10"/>
      <c r="H51" s="6"/>
      <c r="I51" s="6"/>
      <c r="J51" s="6"/>
    </row>
    <row r="52" spans="1:10" x14ac:dyDescent="0.25">
      <c r="A52" s="5"/>
      <c r="B52" s="5"/>
      <c r="C52" s="5"/>
      <c r="D52" s="5"/>
      <c r="E52" s="10"/>
      <c r="F52" s="10"/>
      <c r="G52" s="10"/>
      <c r="H52" s="6"/>
      <c r="I52" s="6"/>
      <c r="J52" s="6"/>
    </row>
    <row r="53" spans="1:10" x14ac:dyDescent="0.25">
      <c r="A53" s="5"/>
      <c r="B53" s="5"/>
      <c r="C53" s="5"/>
      <c r="D53" s="5"/>
      <c r="E53" s="10"/>
      <c r="F53" s="10"/>
      <c r="G53" s="10"/>
      <c r="H53" s="6"/>
      <c r="I53" s="6"/>
      <c r="J53" s="6"/>
    </row>
    <row r="54" spans="1:10" x14ac:dyDescent="0.25">
      <c r="A54" s="5"/>
      <c r="B54" s="5"/>
      <c r="C54" s="5"/>
      <c r="D54" s="5"/>
      <c r="E54" s="10"/>
      <c r="F54" s="10"/>
      <c r="G54" s="10"/>
      <c r="H54" s="6"/>
      <c r="I54" s="6"/>
      <c r="J54" s="6"/>
    </row>
    <row r="55" spans="1:10" x14ac:dyDescent="0.25">
      <c r="A55" s="5"/>
      <c r="B55" s="5"/>
      <c r="C55" s="5"/>
      <c r="D55" s="5"/>
      <c r="E55" s="10"/>
      <c r="F55" s="10"/>
      <c r="G55" s="10"/>
      <c r="H55" s="6"/>
      <c r="I55" s="6"/>
      <c r="J55" s="6"/>
    </row>
    <row r="56" spans="1:10" x14ac:dyDescent="0.25">
      <c r="A56" s="5"/>
      <c r="B56" s="5"/>
      <c r="C56" s="5"/>
      <c r="D56" s="5"/>
      <c r="E56" s="10"/>
      <c r="F56" s="10"/>
      <c r="G56" s="10"/>
      <c r="H56" s="6"/>
      <c r="I56" s="6"/>
      <c r="J56" s="6"/>
    </row>
    <row r="57" spans="1:10" x14ac:dyDescent="0.25">
      <c r="A57" s="5"/>
      <c r="B57" s="5"/>
      <c r="C57" s="5"/>
      <c r="D57" s="5"/>
      <c r="E57" s="10"/>
      <c r="F57" s="10"/>
      <c r="G57" s="10"/>
      <c r="H57" s="6"/>
      <c r="I57" s="6"/>
      <c r="J57" s="6"/>
    </row>
    <row r="58" spans="1:10" x14ac:dyDescent="0.25">
      <c r="A58" s="5"/>
      <c r="B58" s="5"/>
      <c r="C58" s="5"/>
      <c r="D58" s="5"/>
      <c r="E58" s="10"/>
      <c r="F58" s="10"/>
      <c r="G58" s="10"/>
      <c r="H58" s="6"/>
      <c r="I58" s="6"/>
      <c r="J58" s="6"/>
    </row>
    <row r="59" spans="1:10" x14ac:dyDescent="0.25">
      <c r="A59" s="5"/>
      <c r="B59" s="5"/>
      <c r="C59" s="5"/>
      <c r="D59" s="5"/>
      <c r="E59" s="10"/>
      <c r="F59" s="10"/>
      <c r="G59" s="10"/>
      <c r="H59" s="6"/>
      <c r="I59" s="6"/>
      <c r="J59" s="6"/>
    </row>
    <row r="60" spans="1:10" ht="21.75" thickBot="1" x14ac:dyDescent="0.3">
      <c r="A60" s="7"/>
      <c r="B60" s="7"/>
      <c r="C60" s="7"/>
      <c r="D60" s="7"/>
      <c r="E60" s="11"/>
      <c r="F60" s="11"/>
      <c r="G60" s="11"/>
      <c r="H60" s="8"/>
      <c r="I60" s="8"/>
      <c r="J60" s="8"/>
    </row>
    <row r="61" spans="1:10" ht="21.75" thickTop="1" x14ac:dyDescent="0.25">
      <c r="A61" s="92" t="s">
        <v>31</v>
      </c>
      <c r="B61" s="93"/>
      <c r="C61" s="93"/>
      <c r="D61" s="94"/>
      <c r="E61" s="104"/>
      <c r="F61" s="105"/>
      <c r="G61" s="106"/>
      <c r="H61" s="104"/>
      <c r="I61" s="105"/>
      <c r="J61" s="106"/>
    </row>
  </sheetData>
  <mergeCells count="10">
    <mergeCell ref="A61:D61"/>
    <mergeCell ref="E61:G61"/>
    <mergeCell ref="H61:J61"/>
    <mergeCell ref="A1:J1"/>
    <mergeCell ref="A2:A3"/>
    <mergeCell ref="B2:B3"/>
    <mergeCell ref="C2:C3"/>
    <mergeCell ref="D2:D3"/>
    <mergeCell ref="E2:G2"/>
    <mergeCell ref="H2:J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904A-28EE-4C4A-A56D-C93FDFB1D71E}">
  <sheetPr>
    <tabColor theme="9" tint="0.79998168889431442"/>
  </sheetPr>
  <dimension ref="A1:I29"/>
  <sheetViews>
    <sheetView topLeftCell="B1" zoomScaleNormal="100" workbookViewId="0">
      <selection activeCell="G37" sqref="G37"/>
    </sheetView>
  </sheetViews>
  <sheetFormatPr defaultColWidth="9" defaultRowHeight="21" x14ac:dyDescent="0.25"/>
  <cols>
    <col min="1" max="1" width="10.625" style="1" hidden="1" customWidth="1"/>
    <col min="2" max="2" width="21.25" style="1" customWidth="1"/>
    <col min="3" max="3" width="16.125" style="1" bestFit="1" customWidth="1"/>
    <col min="4" max="4" width="18" style="1" customWidth="1"/>
    <col min="5" max="8" width="12.625" style="1" customWidth="1"/>
    <col min="9" max="9" width="15.375" style="1" customWidth="1"/>
    <col min="10" max="16384" width="9" style="1"/>
  </cols>
  <sheetData>
    <row r="1" spans="1:9" ht="28.5" customHeight="1" x14ac:dyDescent="0.25">
      <c r="A1" s="95" t="s">
        <v>13</v>
      </c>
      <c r="B1" s="95"/>
      <c r="C1" s="95"/>
      <c r="D1" s="95"/>
      <c r="E1" s="95"/>
      <c r="F1" s="95"/>
      <c r="G1" s="95"/>
      <c r="H1" s="95"/>
      <c r="I1" s="95"/>
    </row>
    <row r="2" spans="1:9" ht="18.75" customHeight="1" x14ac:dyDescent="0.25">
      <c r="A2" s="96" t="s">
        <v>5</v>
      </c>
      <c r="B2" s="96" t="s">
        <v>10</v>
      </c>
      <c r="C2" s="96" t="s">
        <v>9</v>
      </c>
      <c r="D2" s="96" t="s">
        <v>1</v>
      </c>
      <c r="E2" s="98" t="s">
        <v>4</v>
      </c>
      <c r="F2" s="99"/>
      <c r="G2" s="100"/>
      <c r="H2" s="101" t="s">
        <v>0</v>
      </c>
      <c r="I2" s="103"/>
    </row>
    <row r="3" spans="1:9" ht="33.75" customHeight="1" x14ac:dyDescent="0.25">
      <c r="A3" s="97"/>
      <c r="B3" s="97"/>
      <c r="C3" s="97"/>
      <c r="D3" s="97"/>
      <c r="E3" s="14" t="s">
        <v>7</v>
      </c>
      <c r="F3" s="14" t="s">
        <v>8</v>
      </c>
      <c r="G3" s="15" t="s">
        <v>34</v>
      </c>
      <c r="H3" s="14" t="s">
        <v>2</v>
      </c>
      <c r="I3" s="15" t="s">
        <v>34</v>
      </c>
    </row>
    <row r="4" spans="1:9" x14ac:dyDescent="0.25">
      <c r="A4" s="2"/>
      <c r="B4" s="62" t="s">
        <v>258</v>
      </c>
      <c r="C4" s="2" t="s">
        <v>276</v>
      </c>
      <c r="D4" s="2" t="s">
        <v>277</v>
      </c>
      <c r="E4" s="9" t="s">
        <v>285</v>
      </c>
      <c r="F4" s="9" t="s">
        <v>285</v>
      </c>
      <c r="G4" s="9" t="s">
        <v>285</v>
      </c>
      <c r="H4" s="9">
        <v>30000</v>
      </c>
      <c r="I4" s="72">
        <f>SUM(H4:H7)</f>
        <v>120000</v>
      </c>
    </row>
    <row r="5" spans="1:9" x14ac:dyDescent="0.25">
      <c r="A5" s="2"/>
      <c r="B5" s="63"/>
      <c r="C5" s="2" t="s">
        <v>279</v>
      </c>
      <c r="D5" s="2" t="s">
        <v>280</v>
      </c>
      <c r="E5" s="9" t="s">
        <v>285</v>
      </c>
      <c r="F5" s="9" t="s">
        <v>285</v>
      </c>
      <c r="G5" s="9" t="s">
        <v>285</v>
      </c>
      <c r="H5" s="9">
        <v>30000</v>
      </c>
      <c r="I5" s="74"/>
    </row>
    <row r="6" spans="1:9" x14ac:dyDescent="0.25">
      <c r="A6" s="2"/>
      <c r="B6" s="63"/>
      <c r="C6" s="2" t="s">
        <v>288</v>
      </c>
      <c r="D6" s="2" t="s">
        <v>289</v>
      </c>
      <c r="E6" s="9">
        <v>16</v>
      </c>
      <c r="F6" s="9">
        <v>0</v>
      </c>
      <c r="G6" s="9">
        <v>16</v>
      </c>
      <c r="H6" s="9">
        <v>30000</v>
      </c>
      <c r="I6" s="74"/>
    </row>
    <row r="7" spans="1:9" x14ac:dyDescent="0.25">
      <c r="A7" s="2"/>
      <c r="B7" s="64"/>
      <c r="C7" s="2" t="s">
        <v>259</v>
      </c>
      <c r="D7" s="2" t="s">
        <v>266</v>
      </c>
      <c r="E7" s="9">
        <v>3</v>
      </c>
      <c r="F7" s="9">
        <v>0</v>
      </c>
      <c r="G7" s="9">
        <v>3</v>
      </c>
      <c r="H7" s="9">
        <v>30000</v>
      </c>
      <c r="I7" s="73"/>
    </row>
    <row r="8" spans="1:9" x14ac:dyDescent="0.25">
      <c r="A8" s="2"/>
      <c r="B8" s="62" t="s">
        <v>281</v>
      </c>
      <c r="C8" s="2" t="s">
        <v>297</v>
      </c>
      <c r="D8" s="2" t="s">
        <v>298</v>
      </c>
      <c r="E8" s="9" t="s">
        <v>285</v>
      </c>
      <c r="F8" s="9" t="s">
        <v>285</v>
      </c>
      <c r="G8" s="9" t="s">
        <v>285</v>
      </c>
      <c r="H8" s="9">
        <v>30000</v>
      </c>
      <c r="I8" s="72">
        <f>SUM(H8:H9)</f>
        <v>60000</v>
      </c>
    </row>
    <row r="9" spans="1:9" x14ac:dyDescent="0.25">
      <c r="A9" s="2"/>
      <c r="B9" s="64"/>
      <c r="C9" s="2" t="s">
        <v>282</v>
      </c>
      <c r="D9" s="2" t="s">
        <v>283</v>
      </c>
      <c r="E9" s="9" t="s">
        <v>285</v>
      </c>
      <c r="F9" s="9" t="s">
        <v>285</v>
      </c>
      <c r="G9" s="9" t="s">
        <v>285</v>
      </c>
      <c r="H9" s="9">
        <v>30000</v>
      </c>
      <c r="I9" s="73"/>
    </row>
    <row r="10" spans="1:9" x14ac:dyDescent="0.25">
      <c r="A10" s="2"/>
      <c r="B10" s="62" t="s">
        <v>252</v>
      </c>
      <c r="C10" s="62" t="s">
        <v>253</v>
      </c>
      <c r="D10" s="2" t="s">
        <v>260</v>
      </c>
      <c r="E10" s="9" t="s">
        <v>285</v>
      </c>
      <c r="F10" s="9" t="s">
        <v>285</v>
      </c>
      <c r="G10" s="9" t="s">
        <v>285</v>
      </c>
      <c r="H10" s="9">
        <v>30000</v>
      </c>
      <c r="I10" s="72">
        <f>SUM(H10:H14)</f>
        <v>150000</v>
      </c>
    </row>
    <row r="11" spans="1:9" x14ac:dyDescent="0.25">
      <c r="A11" s="5"/>
      <c r="B11" s="63"/>
      <c r="C11" s="63"/>
      <c r="D11" s="5" t="s">
        <v>261</v>
      </c>
      <c r="E11" s="9" t="s">
        <v>285</v>
      </c>
      <c r="F11" s="9" t="s">
        <v>285</v>
      </c>
      <c r="G11" s="9" t="s">
        <v>285</v>
      </c>
      <c r="H11" s="9">
        <v>30000</v>
      </c>
      <c r="I11" s="74"/>
    </row>
    <row r="12" spans="1:9" x14ac:dyDescent="0.25">
      <c r="A12" s="5"/>
      <c r="B12" s="63"/>
      <c r="C12" s="63"/>
      <c r="D12" s="5" t="s">
        <v>262</v>
      </c>
      <c r="E12" s="9" t="s">
        <v>285</v>
      </c>
      <c r="F12" s="9" t="s">
        <v>285</v>
      </c>
      <c r="G12" s="9" t="s">
        <v>285</v>
      </c>
      <c r="H12" s="9">
        <v>30000</v>
      </c>
      <c r="I12" s="74"/>
    </row>
    <row r="13" spans="1:9" x14ac:dyDescent="0.25">
      <c r="A13" s="5"/>
      <c r="B13" s="63"/>
      <c r="C13" s="64"/>
      <c r="D13" s="5" t="s">
        <v>278</v>
      </c>
      <c r="E13" s="9" t="s">
        <v>285</v>
      </c>
      <c r="F13" s="9" t="s">
        <v>285</v>
      </c>
      <c r="G13" s="9" t="s">
        <v>285</v>
      </c>
      <c r="H13" s="9">
        <v>30000</v>
      </c>
      <c r="I13" s="74"/>
    </row>
    <row r="14" spans="1:9" x14ac:dyDescent="0.25">
      <c r="A14" s="5"/>
      <c r="B14" s="64"/>
      <c r="C14" s="5" t="s">
        <v>292</v>
      </c>
      <c r="D14" s="5" t="s">
        <v>293</v>
      </c>
      <c r="E14" s="9" t="s">
        <v>285</v>
      </c>
      <c r="F14" s="9" t="s">
        <v>285</v>
      </c>
      <c r="G14" s="9" t="s">
        <v>285</v>
      </c>
      <c r="H14" s="9">
        <v>30000</v>
      </c>
      <c r="I14" s="73"/>
    </row>
    <row r="15" spans="1:9" x14ac:dyDescent="0.25">
      <c r="A15" s="5"/>
      <c r="B15" s="53" t="s">
        <v>267</v>
      </c>
      <c r="C15" s="53" t="s">
        <v>268</v>
      </c>
      <c r="D15" s="5" t="s">
        <v>269</v>
      </c>
      <c r="E15" s="9" t="s">
        <v>285</v>
      </c>
      <c r="F15" s="9" t="s">
        <v>285</v>
      </c>
      <c r="G15" s="9" t="s">
        <v>285</v>
      </c>
      <c r="H15" s="9">
        <v>30000</v>
      </c>
      <c r="I15" s="72">
        <f>SUM(H15:H16)</f>
        <v>60000</v>
      </c>
    </row>
    <row r="16" spans="1:9" x14ac:dyDescent="0.25">
      <c r="A16" s="5"/>
      <c r="B16" s="55"/>
      <c r="C16" s="55"/>
      <c r="D16" s="5" t="s">
        <v>291</v>
      </c>
      <c r="E16" s="9" t="s">
        <v>285</v>
      </c>
      <c r="F16" s="9" t="s">
        <v>285</v>
      </c>
      <c r="G16" s="9" t="s">
        <v>285</v>
      </c>
      <c r="H16" s="9">
        <v>30000</v>
      </c>
      <c r="I16" s="73"/>
    </row>
    <row r="17" spans="1:9" x14ac:dyDescent="0.25">
      <c r="A17" s="5"/>
      <c r="B17" s="53" t="s">
        <v>254</v>
      </c>
      <c r="C17" s="53" t="s">
        <v>255</v>
      </c>
      <c r="D17" s="5" t="s">
        <v>263</v>
      </c>
      <c r="E17" s="9">
        <v>3</v>
      </c>
      <c r="F17" s="9">
        <v>2</v>
      </c>
      <c r="G17" s="9">
        <v>5</v>
      </c>
      <c r="H17" s="9">
        <v>30000</v>
      </c>
      <c r="I17" s="72">
        <f>SUM(H17:H20)</f>
        <v>120000</v>
      </c>
    </row>
    <row r="18" spans="1:9" x14ac:dyDescent="0.25">
      <c r="A18" s="5"/>
      <c r="B18" s="54"/>
      <c r="C18" s="54"/>
      <c r="D18" s="5" t="s">
        <v>264</v>
      </c>
      <c r="E18" s="9" t="s">
        <v>285</v>
      </c>
      <c r="F18" s="9" t="s">
        <v>285</v>
      </c>
      <c r="G18" s="9" t="s">
        <v>285</v>
      </c>
      <c r="H18" s="9">
        <v>30000</v>
      </c>
      <c r="I18" s="74"/>
    </row>
    <row r="19" spans="1:9" x14ac:dyDescent="0.25">
      <c r="A19" s="5"/>
      <c r="B19" s="54"/>
      <c r="C19" s="55"/>
      <c r="D19" s="5" t="s">
        <v>284</v>
      </c>
      <c r="E19" s="9" t="s">
        <v>285</v>
      </c>
      <c r="F19" s="9" t="s">
        <v>285</v>
      </c>
      <c r="G19" s="9" t="s">
        <v>285</v>
      </c>
      <c r="H19" s="9">
        <v>30000</v>
      </c>
      <c r="I19" s="74"/>
    </row>
    <row r="20" spans="1:9" x14ac:dyDescent="0.25">
      <c r="A20" s="5"/>
      <c r="B20" s="55"/>
      <c r="C20" s="5" t="s">
        <v>295</v>
      </c>
      <c r="D20" s="5" t="s">
        <v>296</v>
      </c>
      <c r="E20" s="9" t="s">
        <v>285</v>
      </c>
      <c r="F20" s="9" t="s">
        <v>285</v>
      </c>
      <c r="G20" s="9" t="s">
        <v>285</v>
      </c>
      <c r="H20" s="9">
        <v>30000</v>
      </c>
      <c r="I20" s="73"/>
    </row>
    <row r="21" spans="1:9" x14ac:dyDescent="0.25">
      <c r="A21" s="5"/>
      <c r="B21" s="53" t="s">
        <v>273</v>
      </c>
      <c r="C21" s="5" t="s">
        <v>286</v>
      </c>
      <c r="D21" s="5" t="s">
        <v>287</v>
      </c>
      <c r="E21" s="9" t="s">
        <v>285</v>
      </c>
      <c r="F21" s="9" t="s">
        <v>285</v>
      </c>
      <c r="G21" s="9" t="s">
        <v>285</v>
      </c>
      <c r="H21" s="9">
        <v>30000</v>
      </c>
      <c r="I21" s="56">
        <f>SUM(H21:H22)</f>
        <v>60000</v>
      </c>
    </row>
    <row r="22" spans="1:9" x14ac:dyDescent="0.25">
      <c r="A22" s="5"/>
      <c r="B22" s="55"/>
      <c r="C22" s="5" t="s">
        <v>274</v>
      </c>
      <c r="D22" s="5" t="s">
        <v>275</v>
      </c>
      <c r="E22" s="9" t="s">
        <v>285</v>
      </c>
      <c r="F22" s="9" t="s">
        <v>285</v>
      </c>
      <c r="G22" s="9" t="s">
        <v>285</v>
      </c>
      <c r="H22" s="9">
        <v>30000</v>
      </c>
      <c r="I22" s="58"/>
    </row>
    <row r="23" spans="1:9" x14ac:dyDescent="0.25">
      <c r="A23" s="5"/>
      <c r="B23" s="53" t="s">
        <v>256</v>
      </c>
      <c r="C23" s="53" t="s">
        <v>257</v>
      </c>
      <c r="D23" s="5" t="s">
        <v>265</v>
      </c>
      <c r="E23" s="9" t="s">
        <v>285</v>
      </c>
      <c r="F23" s="9" t="s">
        <v>285</v>
      </c>
      <c r="G23" s="9" t="s">
        <v>285</v>
      </c>
      <c r="H23" s="9">
        <v>30000</v>
      </c>
      <c r="I23" s="56">
        <f>SUM(H23:H27)</f>
        <v>150000</v>
      </c>
    </row>
    <row r="24" spans="1:9" x14ac:dyDescent="0.25">
      <c r="A24" s="5"/>
      <c r="B24" s="54"/>
      <c r="C24" s="54"/>
      <c r="D24" s="5" t="s">
        <v>290</v>
      </c>
      <c r="E24" s="9" t="s">
        <v>285</v>
      </c>
      <c r="F24" s="9" t="s">
        <v>285</v>
      </c>
      <c r="G24" s="9" t="s">
        <v>285</v>
      </c>
      <c r="H24" s="9">
        <v>30000</v>
      </c>
      <c r="I24" s="57"/>
    </row>
    <row r="25" spans="1:9" x14ac:dyDescent="0.25">
      <c r="A25" s="5"/>
      <c r="B25" s="54"/>
      <c r="C25" s="55"/>
      <c r="D25" s="5" t="s">
        <v>294</v>
      </c>
      <c r="E25" s="9" t="s">
        <v>285</v>
      </c>
      <c r="F25" s="9" t="s">
        <v>285</v>
      </c>
      <c r="G25" s="9" t="s">
        <v>285</v>
      </c>
      <c r="H25" s="9">
        <v>30000</v>
      </c>
      <c r="I25" s="57"/>
    </row>
    <row r="26" spans="1:9" x14ac:dyDescent="0.25">
      <c r="A26" s="5"/>
      <c r="B26" s="54"/>
      <c r="C26" s="53" t="s">
        <v>270</v>
      </c>
      <c r="D26" s="5" t="s">
        <v>271</v>
      </c>
      <c r="E26" s="9" t="s">
        <v>285</v>
      </c>
      <c r="F26" s="9" t="s">
        <v>285</v>
      </c>
      <c r="G26" s="9" t="s">
        <v>285</v>
      </c>
      <c r="H26" s="9">
        <v>30000</v>
      </c>
      <c r="I26" s="57"/>
    </row>
    <row r="27" spans="1:9" ht="21.75" thickBot="1" x14ac:dyDescent="0.3">
      <c r="A27" s="5"/>
      <c r="B27" s="55"/>
      <c r="C27" s="55"/>
      <c r="D27" s="5" t="s">
        <v>272</v>
      </c>
      <c r="E27" s="9" t="s">
        <v>285</v>
      </c>
      <c r="F27" s="9" t="s">
        <v>285</v>
      </c>
      <c r="G27" s="9" t="s">
        <v>285</v>
      </c>
      <c r="H27" s="9">
        <v>30000</v>
      </c>
      <c r="I27" s="107"/>
    </row>
    <row r="28" spans="1:9" ht="21.75" thickTop="1" x14ac:dyDescent="0.25">
      <c r="A28" s="92" t="s">
        <v>31</v>
      </c>
      <c r="B28" s="93"/>
      <c r="C28" s="93"/>
      <c r="D28" s="94"/>
      <c r="E28" s="104">
        <v>24</v>
      </c>
      <c r="F28" s="105"/>
      <c r="G28" s="106"/>
      <c r="H28" s="104">
        <f>SUM(I4:I27)</f>
        <v>720000</v>
      </c>
      <c r="I28" s="106"/>
    </row>
    <row r="29" spans="1:9" x14ac:dyDescent="0.25">
      <c r="B29" s="108" t="s">
        <v>251</v>
      </c>
      <c r="C29" s="109"/>
      <c r="D29" s="109"/>
      <c r="E29" s="109"/>
      <c r="F29" s="109"/>
      <c r="G29" s="109"/>
      <c r="H29" s="109"/>
      <c r="I29" s="110"/>
    </row>
  </sheetData>
  <mergeCells count="30">
    <mergeCell ref="B29:I29"/>
    <mergeCell ref="B4:B7"/>
    <mergeCell ref="B8:B9"/>
    <mergeCell ref="C10:C13"/>
    <mergeCell ref="B10:B14"/>
    <mergeCell ref="B15:B16"/>
    <mergeCell ref="C15:C16"/>
    <mergeCell ref="B17:B20"/>
    <mergeCell ref="C17:C19"/>
    <mergeCell ref="B21:B22"/>
    <mergeCell ref="C23:C25"/>
    <mergeCell ref="C26:C27"/>
    <mergeCell ref="B23:B27"/>
    <mergeCell ref="I4:I7"/>
    <mergeCell ref="I8:I9"/>
    <mergeCell ref="I10:I14"/>
    <mergeCell ref="A28:D28"/>
    <mergeCell ref="E28:G28"/>
    <mergeCell ref="H28:I28"/>
    <mergeCell ref="A1:I1"/>
    <mergeCell ref="A2:A3"/>
    <mergeCell ref="B2:B3"/>
    <mergeCell ref="C2:C3"/>
    <mergeCell ref="D2:D3"/>
    <mergeCell ref="E2:G2"/>
    <mergeCell ref="H2:I2"/>
    <mergeCell ref="I15:I16"/>
    <mergeCell ref="I17:I20"/>
    <mergeCell ref="I21:I22"/>
    <mergeCell ref="I23:I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8A88A-C770-4A51-A684-C1B0E7D032EE}">
  <sheetPr>
    <tabColor theme="8" tint="0.79998168889431442"/>
  </sheetPr>
  <dimension ref="A1:K13"/>
  <sheetViews>
    <sheetView topLeftCell="B1" zoomScaleNormal="100" workbookViewId="0">
      <selection activeCell="L13" sqref="L13"/>
    </sheetView>
  </sheetViews>
  <sheetFormatPr defaultColWidth="9" defaultRowHeight="21" x14ac:dyDescent="0.25"/>
  <cols>
    <col min="1" max="1" width="10.625" style="1" hidden="1" customWidth="1"/>
    <col min="2" max="2" width="17.375" style="1" customWidth="1"/>
    <col min="3" max="3" width="15.75" style="1" customWidth="1"/>
    <col min="4" max="4" width="18" style="1" hidden="1" customWidth="1"/>
    <col min="5" max="8" width="12.625" style="1" customWidth="1"/>
    <col min="9" max="9" width="14.625" style="1" customWidth="1"/>
    <col min="10" max="10" width="15.375" style="1" customWidth="1"/>
    <col min="11" max="11" width="18" style="1" bestFit="1" customWidth="1"/>
    <col min="12" max="16384" width="9" style="1"/>
  </cols>
  <sheetData>
    <row r="1" spans="1:11" ht="28.5" customHeight="1" x14ac:dyDescent="0.25">
      <c r="A1" s="111" t="s">
        <v>14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1" ht="18.75" customHeight="1" x14ac:dyDescent="0.25">
      <c r="A2" s="112" t="s">
        <v>5</v>
      </c>
      <c r="B2" s="112" t="s">
        <v>10</v>
      </c>
      <c r="C2" s="112" t="s">
        <v>9</v>
      </c>
      <c r="D2" s="112" t="s">
        <v>1</v>
      </c>
      <c r="E2" s="114" t="s">
        <v>4</v>
      </c>
      <c r="F2" s="115"/>
      <c r="G2" s="116"/>
      <c r="H2" s="117" t="s">
        <v>0</v>
      </c>
      <c r="I2" s="118"/>
      <c r="J2" s="119"/>
    </row>
    <row r="3" spans="1:11" ht="33.75" customHeight="1" x14ac:dyDescent="0.25">
      <c r="A3" s="113"/>
      <c r="B3" s="113"/>
      <c r="C3" s="113"/>
      <c r="D3" s="113"/>
      <c r="E3" s="18" t="s">
        <v>7</v>
      </c>
      <c r="F3" s="18" t="s">
        <v>8</v>
      </c>
      <c r="G3" s="16" t="s">
        <v>32</v>
      </c>
      <c r="H3" s="18" t="s">
        <v>2</v>
      </c>
      <c r="I3" s="18" t="s">
        <v>3</v>
      </c>
      <c r="J3" s="16" t="s">
        <v>34</v>
      </c>
      <c r="K3" s="131" t="s">
        <v>233</v>
      </c>
    </row>
    <row r="4" spans="1:11" ht="35.1" customHeight="1" x14ac:dyDescent="0.25">
      <c r="A4" s="2"/>
      <c r="B4" s="2" t="s">
        <v>73</v>
      </c>
      <c r="C4" s="2" t="s">
        <v>119</v>
      </c>
      <c r="D4" s="2"/>
      <c r="E4" s="9">
        <v>10</v>
      </c>
      <c r="F4" s="9">
        <v>34</v>
      </c>
      <c r="G4" s="9">
        <f>SUM(E4:F4)</f>
        <v>44</v>
      </c>
      <c r="H4" s="9">
        <v>7495</v>
      </c>
      <c r="I4" s="9">
        <v>0</v>
      </c>
      <c r="J4" s="9">
        <f t="shared" ref="J4:J9" si="0">H4</f>
        <v>7495</v>
      </c>
      <c r="K4" s="35"/>
    </row>
    <row r="5" spans="1:11" ht="35.1" customHeight="1" x14ac:dyDescent="0.25">
      <c r="A5" s="2"/>
      <c r="B5" s="2" t="s">
        <v>73</v>
      </c>
      <c r="C5" s="2" t="s">
        <v>74</v>
      </c>
      <c r="D5" s="2"/>
      <c r="E5" s="9">
        <v>5</v>
      </c>
      <c r="F5" s="9">
        <v>80</v>
      </c>
      <c r="G5" s="9">
        <f>SUM(E5:F5)</f>
        <v>85</v>
      </c>
      <c r="H5" s="9">
        <v>7313</v>
      </c>
      <c r="I5" s="9">
        <v>0</v>
      </c>
      <c r="J5" s="9">
        <f t="shared" si="0"/>
        <v>7313</v>
      </c>
      <c r="K5" s="35"/>
    </row>
    <row r="6" spans="1:11" ht="35.1" customHeight="1" x14ac:dyDescent="0.25">
      <c r="A6" s="2"/>
      <c r="B6" s="2" t="s">
        <v>61</v>
      </c>
      <c r="C6" s="33" t="s">
        <v>161</v>
      </c>
      <c r="D6" s="2"/>
      <c r="E6" s="32" t="s">
        <v>232</v>
      </c>
      <c r="F6" s="32" t="s">
        <v>232</v>
      </c>
      <c r="G6" s="32" t="s">
        <v>232</v>
      </c>
      <c r="H6" s="9">
        <v>8569</v>
      </c>
      <c r="I6" s="9">
        <v>0</v>
      </c>
      <c r="J6" s="9">
        <f t="shared" si="0"/>
        <v>8569</v>
      </c>
      <c r="K6" s="130" t="s">
        <v>309</v>
      </c>
    </row>
    <row r="7" spans="1:11" ht="35.1" customHeight="1" x14ac:dyDescent="0.25">
      <c r="A7" s="5"/>
      <c r="B7" s="2" t="s">
        <v>61</v>
      </c>
      <c r="C7" s="34" t="s">
        <v>226</v>
      </c>
      <c r="D7" s="5"/>
      <c r="E7" s="10">
        <v>7</v>
      </c>
      <c r="F7" s="10">
        <v>81</v>
      </c>
      <c r="G7" s="9">
        <f>SUM(E7:F7)</f>
        <v>88</v>
      </c>
      <c r="H7" s="10">
        <v>14926</v>
      </c>
      <c r="I7" s="10">
        <v>0</v>
      </c>
      <c r="J7" s="9">
        <f t="shared" si="0"/>
        <v>14926</v>
      </c>
      <c r="K7" s="35"/>
    </row>
    <row r="8" spans="1:11" ht="35.1" customHeight="1" x14ac:dyDescent="0.25">
      <c r="A8" s="2"/>
      <c r="B8" s="2" t="s">
        <v>70</v>
      </c>
      <c r="C8" s="33" t="s">
        <v>71</v>
      </c>
      <c r="D8" s="2"/>
      <c r="E8" s="32">
        <v>4</v>
      </c>
      <c r="F8" s="32">
        <v>33</v>
      </c>
      <c r="G8" s="32">
        <v>37</v>
      </c>
      <c r="H8" s="9">
        <v>4084</v>
      </c>
      <c r="I8" s="9">
        <v>0</v>
      </c>
      <c r="J8" s="9">
        <f t="shared" si="0"/>
        <v>4084</v>
      </c>
      <c r="K8" s="35"/>
    </row>
    <row r="9" spans="1:11" ht="35.1" customHeight="1" thickBot="1" x14ac:dyDescent="0.3">
      <c r="A9" s="5"/>
      <c r="B9" s="5" t="s">
        <v>70</v>
      </c>
      <c r="C9" s="5" t="s">
        <v>140</v>
      </c>
      <c r="D9" s="5"/>
      <c r="E9" s="10">
        <v>9</v>
      </c>
      <c r="F9" s="10">
        <v>148</v>
      </c>
      <c r="G9" s="9">
        <f>SUM(E9:F9)</f>
        <v>157</v>
      </c>
      <c r="H9" s="10">
        <v>8668</v>
      </c>
      <c r="I9" s="10">
        <v>0</v>
      </c>
      <c r="J9" s="9">
        <f t="shared" si="0"/>
        <v>8668</v>
      </c>
      <c r="K9" s="35"/>
    </row>
    <row r="10" spans="1:11" ht="21.75" thickTop="1" x14ac:dyDescent="0.25">
      <c r="A10" s="120" t="s">
        <v>31</v>
      </c>
      <c r="B10" s="121"/>
      <c r="C10" s="121"/>
      <c r="D10" s="122"/>
      <c r="E10" s="123">
        <f>SUM(G4:G9)</f>
        <v>411</v>
      </c>
      <c r="F10" s="124"/>
      <c r="G10" s="125"/>
      <c r="H10" s="123">
        <f>SUM(J4:J9)</f>
        <v>51055</v>
      </c>
      <c r="I10" s="124"/>
      <c r="J10" s="125"/>
      <c r="K10" s="31"/>
    </row>
    <row r="11" spans="1:11" x14ac:dyDescent="0.25">
      <c r="B11" s="126" t="s">
        <v>82</v>
      </c>
      <c r="C11" s="126"/>
      <c r="D11" s="126"/>
      <c r="E11" s="126"/>
      <c r="F11" s="126"/>
      <c r="G11" s="126"/>
      <c r="H11" s="126"/>
      <c r="I11" s="126"/>
      <c r="J11" s="126"/>
      <c r="K11" s="31"/>
    </row>
    <row r="12" spans="1:11" x14ac:dyDescent="0.25">
      <c r="K12" s="31"/>
    </row>
    <row r="13" spans="1:11" x14ac:dyDescent="0.25">
      <c r="K13" s="31"/>
    </row>
  </sheetData>
  <mergeCells count="11">
    <mergeCell ref="A10:D10"/>
    <mergeCell ref="E10:G10"/>
    <mergeCell ref="H10:J10"/>
    <mergeCell ref="B11:J11"/>
    <mergeCell ref="A1:J1"/>
    <mergeCell ref="A2:A3"/>
    <mergeCell ref="B2:B3"/>
    <mergeCell ref="C2:C3"/>
    <mergeCell ref="D2:D3"/>
    <mergeCell ref="E2:G2"/>
    <mergeCell ref="H2:J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84DAB-7DFF-4C20-B415-DCA8B8420D41}">
  <sheetPr>
    <tabColor theme="8" tint="0.79998168889431442"/>
  </sheetPr>
  <dimension ref="A1:J9"/>
  <sheetViews>
    <sheetView topLeftCell="B1" zoomScaleNormal="100" workbookViewId="0">
      <selection activeCell="E8" sqref="E8:J8"/>
    </sheetView>
  </sheetViews>
  <sheetFormatPr defaultColWidth="9" defaultRowHeight="21" x14ac:dyDescent="0.25"/>
  <cols>
    <col min="1" max="1" width="10.625" style="1" hidden="1" customWidth="1"/>
    <col min="2" max="2" width="17.25" style="1" customWidth="1"/>
    <col min="3" max="3" width="22.75" style="1" customWidth="1"/>
    <col min="4" max="4" width="18" style="1" customWidth="1"/>
    <col min="5" max="8" width="12.625" style="1" customWidth="1"/>
    <col min="9" max="9" width="14.625" style="1" customWidth="1"/>
    <col min="10" max="10" width="15.375" style="1" customWidth="1"/>
    <col min="11" max="11" width="15.125" style="1" customWidth="1"/>
    <col min="12" max="16384" width="9" style="1"/>
  </cols>
  <sheetData>
    <row r="1" spans="1:10" ht="28.5" customHeight="1" x14ac:dyDescent="0.25">
      <c r="A1" s="111" t="s">
        <v>17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ht="18.75" customHeight="1" x14ac:dyDescent="0.25">
      <c r="A2" s="112" t="s">
        <v>5</v>
      </c>
      <c r="B2" s="112" t="s">
        <v>10</v>
      </c>
      <c r="C2" s="112" t="s">
        <v>9</v>
      </c>
      <c r="D2" s="112" t="s">
        <v>1</v>
      </c>
      <c r="E2" s="114" t="s">
        <v>4</v>
      </c>
      <c r="F2" s="115"/>
      <c r="G2" s="116"/>
      <c r="H2" s="117" t="s">
        <v>0</v>
      </c>
      <c r="I2" s="118"/>
      <c r="J2" s="119"/>
    </row>
    <row r="3" spans="1:10" ht="33.75" customHeight="1" x14ac:dyDescent="0.25">
      <c r="A3" s="113"/>
      <c r="B3" s="113"/>
      <c r="C3" s="113"/>
      <c r="D3" s="113"/>
      <c r="E3" s="18" t="s">
        <v>7</v>
      </c>
      <c r="F3" s="18" t="s">
        <v>8</v>
      </c>
      <c r="G3" s="16" t="s">
        <v>32</v>
      </c>
      <c r="H3" s="18" t="s">
        <v>2</v>
      </c>
      <c r="I3" s="18" t="s">
        <v>3</v>
      </c>
      <c r="J3" s="16" t="s">
        <v>34</v>
      </c>
    </row>
    <row r="4" spans="1:10" ht="35.1" customHeight="1" x14ac:dyDescent="0.25">
      <c r="A4" s="2"/>
      <c r="B4" s="2" t="s">
        <v>73</v>
      </c>
      <c r="C4" s="2" t="s">
        <v>122</v>
      </c>
      <c r="D4" s="2" t="s">
        <v>121</v>
      </c>
      <c r="E4" s="9">
        <v>0</v>
      </c>
      <c r="F4" s="9">
        <v>31</v>
      </c>
      <c r="G4" s="9">
        <f>SUM(F4)</f>
        <v>31</v>
      </c>
      <c r="H4" s="9">
        <v>30000</v>
      </c>
      <c r="I4" s="9">
        <v>0</v>
      </c>
      <c r="J4" s="9">
        <f>H4</f>
        <v>30000</v>
      </c>
    </row>
    <row r="5" spans="1:10" ht="35.1" customHeight="1" x14ac:dyDescent="0.25">
      <c r="A5" s="2"/>
      <c r="B5" s="2" t="s">
        <v>61</v>
      </c>
      <c r="C5" s="2" t="s">
        <v>62</v>
      </c>
      <c r="D5" s="2" t="s">
        <v>168</v>
      </c>
      <c r="E5" s="9">
        <v>0</v>
      </c>
      <c r="F5" s="9">
        <v>40</v>
      </c>
      <c r="G5" s="9">
        <f>SUM(F5)</f>
        <v>40</v>
      </c>
      <c r="H5" s="9">
        <v>7375</v>
      </c>
      <c r="I5" s="9">
        <v>0</v>
      </c>
      <c r="J5" s="9">
        <f>H5</f>
        <v>7375</v>
      </c>
    </row>
    <row r="6" spans="1:10" ht="35.1" customHeight="1" x14ac:dyDescent="0.25">
      <c r="A6" s="2"/>
      <c r="B6" s="2" t="s">
        <v>61</v>
      </c>
      <c r="C6" s="2" t="s">
        <v>161</v>
      </c>
      <c r="D6" s="2" t="s">
        <v>160</v>
      </c>
      <c r="E6" s="9">
        <v>0</v>
      </c>
      <c r="F6" s="36">
        <v>42</v>
      </c>
      <c r="G6" s="9">
        <f>SUM(F6)</f>
        <v>42</v>
      </c>
      <c r="H6" s="9">
        <v>13274</v>
      </c>
      <c r="I6" s="9">
        <v>0</v>
      </c>
      <c r="J6" s="9">
        <f>H6</f>
        <v>13274</v>
      </c>
    </row>
    <row r="7" spans="1:10" ht="35.1" customHeight="1" thickBot="1" x14ac:dyDescent="0.3">
      <c r="A7" s="2"/>
      <c r="B7" s="2" t="s">
        <v>70</v>
      </c>
      <c r="C7" s="2" t="s">
        <v>71</v>
      </c>
      <c r="D7" s="2" t="s">
        <v>234</v>
      </c>
      <c r="E7" s="9">
        <v>0</v>
      </c>
      <c r="F7" s="9">
        <v>28</v>
      </c>
      <c r="G7" s="9">
        <f>SUM(F7)</f>
        <v>28</v>
      </c>
      <c r="H7" s="9">
        <v>12253</v>
      </c>
      <c r="I7" s="9">
        <v>0</v>
      </c>
      <c r="J7" s="9">
        <f>H7</f>
        <v>12253</v>
      </c>
    </row>
    <row r="8" spans="1:10" ht="21.75" thickTop="1" x14ac:dyDescent="0.25">
      <c r="A8" s="120" t="s">
        <v>31</v>
      </c>
      <c r="B8" s="121"/>
      <c r="C8" s="121"/>
      <c r="D8" s="122"/>
      <c r="E8" s="123">
        <f>SUM(G4:G7)</f>
        <v>141</v>
      </c>
      <c r="F8" s="124"/>
      <c r="G8" s="125"/>
      <c r="H8" s="123">
        <f>SUM(J4:J7)</f>
        <v>62902</v>
      </c>
      <c r="I8" s="124"/>
      <c r="J8" s="125"/>
    </row>
    <row r="9" spans="1:10" x14ac:dyDescent="0.25">
      <c r="B9" s="126" t="s">
        <v>82</v>
      </c>
      <c r="C9" s="126"/>
      <c r="D9" s="126"/>
      <c r="E9" s="126"/>
      <c r="F9" s="126"/>
      <c r="G9" s="126"/>
      <c r="H9" s="126"/>
      <c r="I9" s="126"/>
      <c r="J9" s="126"/>
    </row>
  </sheetData>
  <mergeCells count="11">
    <mergeCell ref="A8:D8"/>
    <mergeCell ref="E8:G8"/>
    <mergeCell ref="H8:J8"/>
    <mergeCell ref="B9:J9"/>
    <mergeCell ref="A1:J1"/>
    <mergeCell ref="A2:A3"/>
    <mergeCell ref="B2:B3"/>
    <mergeCell ref="C2:C3"/>
    <mergeCell ref="D2:D3"/>
    <mergeCell ref="E2:G2"/>
    <mergeCell ref="H2:J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EC84D-54E5-443F-85D2-7F8586A2697B}">
  <sheetPr>
    <tabColor theme="8" tint="0.79998168889431442"/>
  </sheetPr>
  <dimension ref="A1:J10"/>
  <sheetViews>
    <sheetView topLeftCell="B1" zoomScaleNormal="100" workbookViewId="0">
      <selection activeCell="E9" sqref="E9:J9"/>
    </sheetView>
  </sheetViews>
  <sheetFormatPr defaultColWidth="9" defaultRowHeight="21" x14ac:dyDescent="0.25"/>
  <cols>
    <col min="1" max="1" width="10.625" style="1" hidden="1" customWidth="1"/>
    <col min="2" max="2" width="20.75" style="1" customWidth="1"/>
    <col min="3" max="3" width="10.625" style="1" customWidth="1"/>
    <col min="4" max="4" width="18" style="1" customWidth="1"/>
    <col min="5" max="8" width="12.625" style="1" customWidth="1"/>
    <col min="9" max="9" width="14.625" style="1" customWidth="1"/>
    <col min="10" max="10" width="15.375" style="1" customWidth="1"/>
    <col min="11" max="16384" width="9" style="1"/>
  </cols>
  <sheetData>
    <row r="1" spans="1:10" ht="28.5" customHeight="1" x14ac:dyDescent="0.25">
      <c r="A1" s="111" t="s">
        <v>18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ht="18.75" customHeight="1" x14ac:dyDescent="0.25">
      <c r="A2" s="112" t="s">
        <v>5</v>
      </c>
      <c r="B2" s="112" t="s">
        <v>10</v>
      </c>
      <c r="C2" s="112" t="s">
        <v>9</v>
      </c>
      <c r="D2" s="112" t="s">
        <v>1</v>
      </c>
      <c r="E2" s="114" t="s">
        <v>4</v>
      </c>
      <c r="F2" s="115"/>
      <c r="G2" s="116"/>
      <c r="H2" s="117" t="s">
        <v>0</v>
      </c>
      <c r="I2" s="118"/>
      <c r="J2" s="119"/>
    </row>
    <row r="3" spans="1:10" ht="33.75" customHeight="1" x14ac:dyDescent="0.25">
      <c r="A3" s="113"/>
      <c r="B3" s="113"/>
      <c r="C3" s="113"/>
      <c r="D3" s="113"/>
      <c r="E3" s="18" t="s">
        <v>7</v>
      </c>
      <c r="F3" s="18" t="s">
        <v>8</v>
      </c>
      <c r="G3" s="16" t="s">
        <v>32</v>
      </c>
      <c r="H3" s="18" t="s">
        <v>2</v>
      </c>
      <c r="I3" s="18" t="s">
        <v>3</v>
      </c>
      <c r="J3" s="16" t="s">
        <v>34</v>
      </c>
    </row>
    <row r="4" spans="1:10" ht="35.1" customHeight="1" x14ac:dyDescent="0.25">
      <c r="A4" s="2"/>
      <c r="B4" s="2" t="s">
        <v>73</v>
      </c>
      <c r="C4" s="2" t="s">
        <v>235</v>
      </c>
      <c r="D4" s="2" t="s">
        <v>236</v>
      </c>
      <c r="E4" s="9">
        <v>0</v>
      </c>
      <c r="F4" s="9">
        <v>35</v>
      </c>
      <c r="G4" s="9">
        <f>SUM(E4:F4)</f>
        <v>35</v>
      </c>
      <c r="H4" s="9">
        <v>0</v>
      </c>
      <c r="I4" s="9">
        <v>29750</v>
      </c>
      <c r="J4" s="9">
        <f>I4</f>
        <v>29750</v>
      </c>
    </row>
    <row r="5" spans="1:10" ht="35.1" customHeight="1" x14ac:dyDescent="0.25">
      <c r="A5" s="2"/>
      <c r="B5" s="2" t="s">
        <v>61</v>
      </c>
      <c r="C5" s="2" t="s">
        <v>237</v>
      </c>
      <c r="D5" s="2" t="s">
        <v>236</v>
      </c>
      <c r="E5" s="9">
        <v>0</v>
      </c>
      <c r="F5" s="9">
        <v>19</v>
      </c>
      <c r="G5" s="9">
        <f t="shared" ref="G5:G8" si="0">SUM(E5:F5)</f>
        <v>19</v>
      </c>
      <c r="H5" s="9">
        <v>0</v>
      </c>
      <c r="I5" s="9">
        <v>7600</v>
      </c>
      <c r="J5" s="9">
        <f>I5</f>
        <v>7600</v>
      </c>
    </row>
    <row r="6" spans="1:10" ht="35.1" customHeight="1" x14ac:dyDescent="0.25">
      <c r="A6" s="2"/>
      <c r="B6" s="2" t="s">
        <v>61</v>
      </c>
      <c r="C6" s="2" t="s">
        <v>238</v>
      </c>
      <c r="D6" s="2" t="s">
        <v>236</v>
      </c>
      <c r="E6" s="9">
        <v>0</v>
      </c>
      <c r="F6" s="9">
        <v>74</v>
      </c>
      <c r="G6" s="9">
        <f t="shared" si="0"/>
        <v>74</v>
      </c>
      <c r="H6" s="9">
        <v>0</v>
      </c>
      <c r="I6" s="9">
        <v>28200</v>
      </c>
      <c r="J6" s="9">
        <f t="shared" ref="J6:J8" si="1">I6</f>
        <v>28200</v>
      </c>
    </row>
    <row r="7" spans="1:10" ht="35.1" customHeight="1" x14ac:dyDescent="0.25">
      <c r="A7" s="5"/>
      <c r="B7" s="2" t="s">
        <v>61</v>
      </c>
      <c r="C7" s="5" t="s">
        <v>239</v>
      </c>
      <c r="D7" s="5" t="s">
        <v>236</v>
      </c>
      <c r="E7" s="10">
        <v>2</v>
      </c>
      <c r="F7" s="10">
        <v>35</v>
      </c>
      <c r="G7" s="9">
        <f t="shared" si="0"/>
        <v>37</v>
      </c>
      <c r="H7" s="26">
        <v>0</v>
      </c>
      <c r="I7" s="10">
        <v>10550</v>
      </c>
      <c r="J7" s="9">
        <f t="shared" si="1"/>
        <v>10550</v>
      </c>
    </row>
    <row r="8" spans="1:10" ht="35.1" customHeight="1" thickBot="1" x14ac:dyDescent="0.3">
      <c r="A8" s="5"/>
      <c r="B8" s="5" t="s">
        <v>70</v>
      </c>
      <c r="C8" s="5" t="s">
        <v>240</v>
      </c>
      <c r="D8" s="5" t="s">
        <v>236</v>
      </c>
      <c r="E8" s="10">
        <v>0</v>
      </c>
      <c r="F8" s="10">
        <v>34</v>
      </c>
      <c r="G8" s="9">
        <f t="shared" si="0"/>
        <v>34</v>
      </c>
      <c r="H8" s="26">
        <v>0</v>
      </c>
      <c r="I8" s="10">
        <v>22100</v>
      </c>
      <c r="J8" s="9">
        <f t="shared" si="1"/>
        <v>22100</v>
      </c>
    </row>
    <row r="9" spans="1:10" ht="21.75" thickTop="1" x14ac:dyDescent="0.25">
      <c r="A9" s="120" t="s">
        <v>31</v>
      </c>
      <c r="B9" s="121"/>
      <c r="C9" s="121"/>
      <c r="D9" s="122"/>
      <c r="E9" s="123">
        <f>SUM(G4:G8)</f>
        <v>199</v>
      </c>
      <c r="F9" s="124"/>
      <c r="G9" s="125"/>
      <c r="H9" s="123">
        <f>SUM(J4:J8)</f>
        <v>98200</v>
      </c>
      <c r="I9" s="124"/>
      <c r="J9" s="125"/>
    </row>
    <row r="10" spans="1:10" x14ac:dyDescent="0.25">
      <c r="B10" s="126" t="s">
        <v>82</v>
      </c>
      <c r="C10" s="126"/>
      <c r="D10" s="126"/>
      <c r="E10" s="126"/>
      <c r="F10" s="126"/>
      <c r="G10" s="126"/>
      <c r="H10" s="126"/>
      <c r="I10" s="126"/>
      <c r="J10" s="126"/>
    </row>
  </sheetData>
  <mergeCells count="11">
    <mergeCell ref="A9:D9"/>
    <mergeCell ref="E9:G9"/>
    <mergeCell ref="H9:J9"/>
    <mergeCell ref="B10:J10"/>
    <mergeCell ref="A1:J1"/>
    <mergeCell ref="A2:A3"/>
    <mergeCell ref="B2:B3"/>
    <mergeCell ref="C2:C3"/>
    <mergeCell ref="D2:D3"/>
    <mergeCell ref="E2:G2"/>
    <mergeCell ref="H2:J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DB6D0-5486-4FED-9665-EACF936D804F}">
  <sheetPr>
    <tabColor theme="8" tint="0.79998168889431442"/>
  </sheetPr>
  <dimension ref="A1:J23"/>
  <sheetViews>
    <sheetView topLeftCell="B1" zoomScaleNormal="100" workbookViewId="0">
      <pane xSplit="2" ySplit="3" topLeftCell="D19" activePane="bottomRight" state="frozen"/>
      <selection activeCell="B1" sqref="B1"/>
      <selection pane="topRight" activeCell="D1" sqref="D1"/>
      <selection pane="bottomLeft" activeCell="B4" sqref="B4"/>
      <selection pane="bottomRight" activeCell="J34" sqref="J34"/>
    </sheetView>
  </sheetViews>
  <sheetFormatPr defaultColWidth="9" defaultRowHeight="21" x14ac:dyDescent="0.25"/>
  <cols>
    <col min="1" max="1" width="10.625" style="1" hidden="1" customWidth="1"/>
    <col min="2" max="2" width="18.125" style="1" customWidth="1"/>
    <col min="3" max="3" width="19.375" style="1" customWidth="1"/>
    <col min="4" max="4" width="18" style="1" customWidth="1"/>
    <col min="5" max="8" width="12.625" style="1" customWidth="1"/>
    <col min="9" max="9" width="14.625" style="1" customWidth="1"/>
    <col min="10" max="10" width="15.375" style="1" customWidth="1"/>
    <col min="11" max="16384" width="9" style="1"/>
  </cols>
  <sheetData>
    <row r="1" spans="1:10" ht="28.5" customHeight="1" x14ac:dyDescent="0.25">
      <c r="A1" s="111" t="s">
        <v>16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ht="18.75" customHeight="1" x14ac:dyDescent="0.25">
      <c r="A2" s="112" t="s">
        <v>5</v>
      </c>
      <c r="B2" s="112" t="s">
        <v>10</v>
      </c>
      <c r="C2" s="112" t="s">
        <v>9</v>
      </c>
      <c r="D2" s="112" t="s">
        <v>1</v>
      </c>
      <c r="E2" s="114" t="s">
        <v>4</v>
      </c>
      <c r="F2" s="115"/>
      <c r="G2" s="116"/>
      <c r="H2" s="117" t="s">
        <v>0</v>
      </c>
      <c r="I2" s="118"/>
      <c r="J2" s="119"/>
    </row>
    <row r="3" spans="1:10" ht="33.75" customHeight="1" x14ac:dyDescent="0.25">
      <c r="A3" s="113"/>
      <c r="B3" s="113"/>
      <c r="C3" s="113"/>
      <c r="D3" s="113"/>
      <c r="E3" s="18" t="s">
        <v>7</v>
      </c>
      <c r="F3" s="18" t="s">
        <v>8</v>
      </c>
      <c r="G3" s="16" t="s">
        <v>32</v>
      </c>
      <c r="H3" s="18" t="s">
        <v>2</v>
      </c>
      <c r="I3" s="18" t="s">
        <v>3</v>
      </c>
      <c r="J3" s="16" t="s">
        <v>34</v>
      </c>
    </row>
    <row r="4" spans="1:10" x14ac:dyDescent="0.25">
      <c r="A4" s="2"/>
      <c r="B4" s="2" t="s">
        <v>44</v>
      </c>
      <c r="C4" s="2" t="s">
        <v>52</v>
      </c>
      <c r="D4" s="2" t="s">
        <v>176</v>
      </c>
      <c r="E4" s="9">
        <v>0</v>
      </c>
      <c r="F4" s="9">
        <v>12</v>
      </c>
      <c r="G4" s="10">
        <f t="shared" ref="G4:G21" si="0">SUM(E4:F4)</f>
        <v>12</v>
      </c>
      <c r="H4" s="37">
        <v>10000</v>
      </c>
      <c r="I4" s="12"/>
      <c r="J4" s="72">
        <f>SUM(H4:H9)</f>
        <v>47922</v>
      </c>
    </row>
    <row r="5" spans="1:10" x14ac:dyDescent="0.25">
      <c r="A5" s="5"/>
      <c r="B5" s="5" t="s">
        <v>44</v>
      </c>
      <c r="C5" s="5" t="s">
        <v>56</v>
      </c>
      <c r="D5" s="5" t="s">
        <v>59</v>
      </c>
      <c r="E5" s="10">
        <v>1</v>
      </c>
      <c r="F5" s="10">
        <v>1</v>
      </c>
      <c r="G5" s="10">
        <f t="shared" si="0"/>
        <v>2</v>
      </c>
      <c r="H5" s="38">
        <v>5202</v>
      </c>
      <c r="I5" s="6"/>
      <c r="J5" s="74"/>
    </row>
    <row r="6" spans="1:10" x14ac:dyDescent="0.25">
      <c r="A6" s="5"/>
      <c r="B6" s="5" t="s">
        <v>44</v>
      </c>
      <c r="C6" s="5" t="s">
        <v>45</v>
      </c>
      <c r="D6" s="5" t="s">
        <v>51</v>
      </c>
      <c r="E6" s="10">
        <v>0</v>
      </c>
      <c r="F6" s="10">
        <v>5</v>
      </c>
      <c r="G6" s="10">
        <f t="shared" si="0"/>
        <v>5</v>
      </c>
      <c r="H6" s="38">
        <v>9500</v>
      </c>
      <c r="I6" s="6"/>
      <c r="J6" s="74"/>
    </row>
    <row r="7" spans="1:10" x14ac:dyDescent="0.25">
      <c r="A7" s="5"/>
      <c r="B7" s="5" t="s">
        <v>44</v>
      </c>
      <c r="C7" s="5" t="s">
        <v>45</v>
      </c>
      <c r="D7" s="5" t="s">
        <v>47</v>
      </c>
      <c r="E7" s="10">
        <v>0</v>
      </c>
      <c r="F7" s="10">
        <v>4</v>
      </c>
      <c r="G7" s="10">
        <f t="shared" si="0"/>
        <v>4</v>
      </c>
      <c r="H7" s="38">
        <v>4400</v>
      </c>
      <c r="I7" s="6"/>
      <c r="J7" s="74"/>
    </row>
    <row r="8" spans="1:10" x14ac:dyDescent="0.25">
      <c r="A8" s="5"/>
      <c r="B8" s="5" t="s">
        <v>44</v>
      </c>
      <c r="C8" s="5" t="s">
        <v>52</v>
      </c>
      <c r="D8" s="5" t="s">
        <v>223</v>
      </c>
      <c r="E8" s="10">
        <v>0</v>
      </c>
      <c r="F8" s="10">
        <v>4</v>
      </c>
      <c r="G8" s="10">
        <f t="shared" si="0"/>
        <v>4</v>
      </c>
      <c r="H8" s="38">
        <v>10000</v>
      </c>
      <c r="I8" s="6"/>
      <c r="J8" s="74"/>
    </row>
    <row r="9" spans="1:10" x14ac:dyDescent="0.25">
      <c r="A9" s="5"/>
      <c r="B9" s="5" t="s">
        <v>44</v>
      </c>
      <c r="C9" s="5" t="s">
        <v>45</v>
      </c>
      <c r="D9" s="5" t="s">
        <v>179</v>
      </c>
      <c r="E9" s="10">
        <v>0</v>
      </c>
      <c r="F9" s="10">
        <v>7</v>
      </c>
      <c r="G9" s="10">
        <f t="shared" si="0"/>
        <v>7</v>
      </c>
      <c r="H9" s="38">
        <v>8820</v>
      </c>
      <c r="I9" s="6"/>
      <c r="J9" s="73"/>
    </row>
    <row r="10" spans="1:10" x14ac:dyDescent="0.25">
      <c r="A10" s="2"/>
      <c r="B10" s="2" t="s">
        <v>70</v>
      </c>
      <c r="C10" s="2" t="s">
        <v>140</v>
      </c>
      <c r="D10" s="2" t="s">
        <v>241</v>
      </c>
      <c r="E10" s="9">
        <v>0</v>
      </c>
      <c r="F10" s="9">
        <v>6</v>
      </c>
      <c r="G10" s="10">
        <f t="shared" si="0"/>
        <v>6</v>
      </c>
      <c r="H10" s="37">
        <v>5844</v>
      </c>
      <c r="I10" s="12"/>
      <c r="J10" s="72">
        <f>SUM(H10:H13)</f>
        <v>20348</v>
      </c>
    </row>
    <row r="11" spans="1:10" x14ac:dyDescent="0.25">
      <c r="A11" s="5"/>
      <c r="B11" s="5" t="s">
        <v>70</v>
      </c>
      <c r="C11" s="5" t="s">
        <v>140</v>
      </c>
      <c r="D11" s="5" t="s">
        <v>242</v>
      </c>
      <c r="E11" s="10">
        <v>0</v>
      </c>
      <c r="F11" s="10">
        <v>5</v>
      </c>
      <c r="G11" s="10">
        <f t="shared" si="0"/>
        <v>5</v>
      </c>
      <c r="H11" s="38">
        <v>5000</v>
      </c>
      <c r="I11" s="6"/>
      <c r="J11" s="74"/>
    </row>
    <row r="12" spans="1:10" x14ac:dyDescent="0.25">
      <c r="A12" s="5"/>
      <c r="B12" s="5" t="s">
        <v>70</v>
      </c>
      <c r="C12" s="5" t="s">
        <v>140</v>
      </c>
      <c r="D12" s="5" t="s">
        <v>139</v>
      </c>
      <c r="E12" s="10">
        <v>0</v>
      </c>
      <c r="F12" s="10">
        <v>1</v>
      </c>
      <c r="G12" s="10">
        <f t="shared" si="0"/>
        <v>1</v>
      </c>
      <c r="H12" s="38">
        <v>850</v>
      </c>
      <c r="I12" s="6"/>
      <c r="J12" s="74"/>
    </row>
    <row r="13" spans="1:10" x14ac:dyDescent="0.25">
      <c r="A13" s="5"/>
      <c r="B13" s="5" t="s">
        <v>70</v>
      </c>
      <c r="C13" s="5" t="s">
        <v>70</v>
      </c>
      <c r="D13" s="5" t="s">
        <v>231</v>
      </c>
      <c r="E13" s="10">
        <v>1</v>
      </c>
      <c r="F13" s="10">
        <v>6</v>
      </c>
      <c r="G13" s="10">
        <f t="shared" si="0"/>
        <v>7</v>
      </c>
      <c r="H13" s="38">
        <v>8654</v>
      </c>
      <c r="I13" s="6"/>
      <c r="J13" s="73"/>
    </row>
    <row r="14" spans="1:10" x14ac:dyDescent="0.25">
      <c r="A14" s="5"/>
      <c r="B14" s="5" t="s">
        <v>38</v>
      </c>
      <c r="C14" s="5" t="s">
        <v>187</v>
      </c>
      <c r="D14" s="5" t="s">
        <v>243</v>
      </c>
      <c r="E14" s="10">
        <v>0</v>
      </c>
      <c r="F14" s="10">
        <v>4</v>
      </c>
      <c r="G14" s="10">
        <f t="shared" si="0"/>
        <v>4</v>
      </c>
      <c r="H14" s="38">
        <v>1000</v>
      </c>
      <c r="I14" s="6"/>
      <c r="J14" s="72">
        <f>SUM(H14:H17)</f>
        <v>18517</v>
      </c>
    </row>
    <row r="15" spans="1:10" x14ac:dyDescent="0.25">
      <c r="A15" s="5"/>
      <c r="B15" s="5" t="s">
        <v>38</v>
      </c>
      <c r="C15" s="5" t="s">
        <v>39</v>
      </c>
      <c r="D15" s="5" t="s">
        <v>40</v>
      </c>
      <c r="E15" s="10">
        <v>0</v>
      </c>
      <c r="F15" s="10">
        <v>6</v>
      </c>
      <c r="G15" s="10">
        <f t="shared" si="0"/>
        <v>6</v>
      </c>
      <c r="H15" s="38">
        <v>9525</v>
      </c>
      <c r="I15" s="6"/>
      <c r="J15" s="74"/>
    </row>
    <row r="16" spans="1:10" x14ac:dyDescent="0.25">
      <c r="A16" s="5"/>
      <c r="B16" s="5" t="s">
        <v>38</v>
      </c>
      <c r="C16" s="5" t="s">
        <v>187</v>
      </c>
      <c r="D16" s="5" t="s">
        <v>221</v>
      </c>
      <c r="E16" s="10">
        <v>0</v>
      </c>
      <c r="F16" s="10">
        <v>4</v>
      </c>
      <c r="G16" s="10">
        <f>SUM(E16:F16)</f>
        <v>4</v>
      </c>
      <c r="H16" s="38">
        <v>3692</v>
      </c>
      <c r="I16" s="6"/>
      <c r="J16" s="74"/>
    </row>
    <row r="17" spans="1:10" x14ac:dyDescent="0.25">
      <c r="A17" s="5"/>
      <c r="B17" s="5" t="s">
        <v>38</v>
      </c>
      <c r="C17" s="5" t="s">
        <v>202</v>
      </c>
      <c r="D17" s="5" t="s">
        <v>244</v>
      </c>
      <c r="E17" s="10">
        <v>0</v>
      </c>
      <c r="F17" s="10">
        <v>6</v>
      </c>
      <c r="G17" s="10">
        <f>SUM(E17:F17)</f>
        <v>6</v>
      </c>
      <c r="H17" s="38">
        <v>4300</v>
      </c>
      <c r="I17" s="6"/>
      <c r="J17" s="73"/>
    </row>
    <row r="18" spans="1:10" x14ac:dyDescent="0.25">
      <c r="A18" s="5"/>
      <c r="B18" s="5" t="s">
        <v>61</v>
      </c>
      <c r="C18" s="5" t="s">
        <v>62</v>
      </c>
      <c r="D18" s="5" t="s">
        <v>67</v>
      </c>
      <c r="E18" s="10">
        <v>0</v>
      </c>
      <c r="F18" s="10">
        <v>6</v>
      </c>
      <c r="G18" s="10">
        <f t="shared" si="0"/>
        <v>6</v>
      </c>
      <c r="H18" s="38">
        <v>5372</v>
      </c>
      <c r="I18" s="6"/>
      <c r="J18" s="72">
        <f>SUM(H18:H20)</f>
        <v>13471</v>
      </c>
    </row>
    <row r="19" spans="1:10" x14ac:dyDescent="0.25">
      <c r="A19" s="5"/>
      <c r="B19" s="5" t="s">
        <v>61</v>
      </c>
      <c r="C19" s="5" t="s">
        <v>161</v>
      </c>
      <c r="D19" s="5" t="s">
        <v>245</v>
      </c>
      <c r="E19" s="10">
        <v>1</v>
      </c>
      <c r="F19" s="10">
        <v>1</v>
      </c>
      <c r="G19" s="10">
        <f t="shared" si="0"/>
        <v>2</v>
      </c>
      <c r="H19" s="47">
        <v>4277</v>
      </c>
      <c r="I19" s="26">
        <v>0</v>
      </c>
      <c r="J19" s="74"/>
    </row>
    <row r="20" spans="1:10" x14ac:dyDescent="0.25">
      <c r="A20" s="5"/>
      <c r="B20" s="5" t="s">
        <v>61</v>
      </c>
      <c r="C20" s="5" t="s">
        <v>161</v>
      </c>
      <c r="D20" s="5" t="s">
        <v>246</v>
      </c>
      <c r="E20" s="10">
        <v>0</v>
      </c>
      <c r="F20" s="10">
        <v>5</v>
      </c>
      <c r="G20" s="10">
        <f t="shared" si="0"/>
        <v>5</v>
      </c>
      <c r="H20" s="47">
        <v>3822</v>
      </c>
      <c r="I20" s="26">
        <v>0</v>
      </c>
      <c r="J20" s="73"/>
    </row>
    <row r="21" spans="1:10" ht="21.75" thickBot="1" x14ac:dyDescent="0.3">
      <c r="A21" s="5"/>
      <c r="B21" s="5" t="s">
        <v>247</v>
      </c>
      <c r="C21" s="5" t="s">
        <v>148</v>
      </c>
      <c r="D21" s="5" t="s">
        <v>248</v>
      </c>
      <c r="E21" s="10">
        <v>1</v>
      </c>
      <c r="F21" s="10">
        <v>3</v>
      </c>
      <c r="G21" s="10">
        <f t="shared" si="0"/>
        <v>4</v>
      </c>
      <c r="H21" s="47">
        <v>5300</v>
      </c>
      <c r="I21" s="26">
        <v>0</v>
      </c>
      <c r="J21" s="10">
        <f>H21</f>
        <v>5300</v>
      </c>
    </row>
    <row r="22" spans="1:10" ht="21.75" thickTop="1" x14ac:dyDescent="0.25">
      <c r="A22" s="120" t="s">
        <v>31</v>
      </c>
      <c r="B22" s="121"/>
      <c r="C22" s="121"/>
      <c r="D22" s="122"/>
      <c r="E22" s="123">
        <f>SUM(G4:G21)</f>
        <v>90</v>
      </c>
      <c r="F22" s="124"/>
      <c r="G22" s="125"/>
      <c r="H22" s="123">
        <f>SUM(J4:J21)</f>
        <v>105558</v>
      </c>
      <c r="I22" s="124"/>
      <c r="J22" s="125"/>
    </row>
    <row r="23" spans="1:10" x14ac:dyDescent="0.25">
      <c r="B23" s="126" t="s">
        <v>82</v>
      </c>
      <c r="C23" s="126"/>
      <c r="D23" s="126"/>
      <c r="E23" s="126"/>
      <c r="F23" s="126"/>
      <c r="G23" s="126"/>
      <c r="H23" s="126"/>
      <c r="I23" s="126"/>
      <c r="J23" s="126"/>
    </row>
  </sheetData>
  <mergeCells count="15">
    <mergeCell ref="B23:J23"/>
    <mergeCell ref="J4:J9"/>
    <mergeCell ref="J10:J13"/>
    <mergeCell ref="J14:J17"/>
    <mergeCell ref="J18:J20"/>
    <mergeCell ref="A22:D22"/>
    <mergeCell ref="E22:G22"/>
    <mergeCell ref="H22:J22"/>
    <mergeCell ref="A1:J1"/>
    <mergeCell ref="A2:A3"/>
    <mergeCell ref="B2:B3"/>
    <mergeCell ref="C2:C3"/>
    <mergeCell ref="D2:D3"/>
    <mergeCell ref="E2:G2"/>
    <mergeCell ref="H2:J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344F1-3407-4DBE-95F3-2DA91A5F1A2E}">
  <sheetPr>
    <tabColor theme="7" tint="0.79998168889431442"/>
  </sheetPr>
  <dimension ref="A1:J32"/>
  <sheetViews>
    <sheetView topLeftCell="B1" zoomScaleNormal="100" workbookViewId="0">
      <selection activeCell="K40" sqref="K40"/>
    </sheetView>
  </sheetViews>
  <sheetFormatPr defaultColWidth="9" defaultRowHeight="21" x14ac:dyDescent="0.25"/>
  <cols>
    <col min="1" max="1" width="10.625" style="1" hidden="1" customWidth="1"/>
    <col min="2" max="2" width="15.875" style="1" customWidth="1"/>
    <col min="3" max="3" width="18.75" style="1" customWidth="1"/>
    <col min="4" max="4" width="18" style="1" customWidth="1"/>
    <col min="5" max="8" width="12.625" style="1" customWidth="1"/>
    <col min="9" max="9" width="14.625" style="1" customWidth="1"/>
    <col min="10" max="10" width="15.375" style="1" customWidth="1"/>
    <col min="11" max="16384" width="9" style="1"/>
  </cols>
  <sheetData>
    <row r="1" spans="1:10" ht="28.5" customHeight="1" x14ac:dyDescent="0.25">
      <c r="A1" s="111" t="s">
        <v>19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ht="18.75" customHeight="1" x14ac:dyDescent="0.25">
      <c r="A2" s="112" t="s">
        <v>5</v>
      </c>
      <c r="B2" s="112" t="s">
        <v>10</v>
      </c>
      <c r="C2" s="112" t="s">
        <v>9</v>
      </c>
      <c r="D2" s="112" t="s">
        <v>1</v>
      </c>
      <c r="E2" s="114" t="s">
        <v>4</v>
      </c>
      <c r="F2" s="115"/>
      <c r="G2" s="116"/>
      <c r="H2" s="117" t="s">
        <v>0</v>
      </c>
      <c r="I2" s="118"/>
      <c r="J2" s="119"/>
    </row>
    <row r="3" spans="1:10" ht="33.75" customHeight="1" x14ac:dyDescent="0.25">
      <c r="A3" s="113"/>
      <c r="B3" s="113"/>
      <c r="C3" s="113"/>
      <c r="D3" s="113"/>
      <c r="E3" s="18" t="s">
        <v>7</v>
      </c>
      <c r="F3" s="18" t="s">
        <v>8</v>
      </c>
      <c r="G3" s="16" t="s">
        <v>32</v>
      </c>
      <c r="H3" s="18" t="s">
        <v>2</v>
      </c>
      <c r="I3" s="18" t="s">
        <v>3</v>
      </c>
      <c r="J3" s="16" t="s">
        <v>34</v>
      </c>
    </row>
    <row r="4" spans="1:10" x14ac:dyDescent="0.25">
      <c r="A4" s="2"/>
      <c r="B4" s="62" t="s">
        <v>38</v>
      </c>
      <c r="C4" s="2" t="s">
        <v>39</v>
      </c>
      <c r="D4" s="2" t="s">
        <v>40</v>
      </c>
      <c r="E4" s="9">
        <v>1</v>
      </c>
      <c r="F4" s="9">
        <v>3</v>
      </c>
      <c r="G4" s="9">
        <v>4</v>
      </c>
      <c r="H4" s="9">
        <v>10000</v>
      </c>
      <c r="I4" s="9">
        <v>0</v>
      </c>
      <c r="J4" s="9">
        <v>10000</v>
      </c>
    </row>
    <row r="5" spans="1:10" x14ac:dyDescent="0.25">
      <c r="A5" s="2"/>
      <c r="B5" s="127"/>
      <c r="C5" s="62" t="s">
        <v>41</v>
      </c>
      <c r="D5" s="2" t="s">
        <v>42</v>
      </c>
      <c r="E5" s="9">
        <v>3</v>
      </c>
      <c r="F5" s="9">
        <v>6</v>
      </c>
      <c r="G5" s="72">
        <v>34</v>
      </c>
      <c r="H5" s="9">
        <v>10000</v>
      </c>
      <c r="I5" s="9">
        <v>0</v>
      </c>
      <c r="J5" s="72">
        <v>20000</v>
      </c>
    </row>
    <row r="6" spans="1:10" x14ac:dyDescent="0.25">
      <c r="A6" s="5"/>
      <c r="B6" s="128"/>
      <c r="C6" s="128"/>
      <c r="D6" s="5" t="s">
        <v>43</v>
      </c>
      <c r="E6" s="10">
        <v>3</v>
      </c>
      <c r="F6" s="10">
        <v>22</v>
      </c>
      <c r="G6" s="128"/>
      <c r="H6" s="10">
        <v>10000</v>
      </c>
      <c r="I6" s="9">
        <v>0</v>
      </c>
      <c r="J6" s="129"/>
    </row>
    <row r="7" spans="1:10" x14ac:dyDescent="0.25">
      <c r="A7" s="5"/>
      <c r="B7" s="53" t="s">
        <v>44</v>
      </c>
      <c r="C7" s="53" t="s">
        <v>45</v>
      </c>
      <c r="D7" s="5" t="s">
        <v>46</v>
      </c>
      <c r="E7" s="10">
        <v>5</v>
      </c>
      <c r="F7" s="10">
        <v>5</v>
      </c>
      <c r="G7" s="56">
        <v>40</v>
      </c>
      <c r="H7" s="10">
        <v>10000</v>
      </c>
      <c r="I7" s="9">
        <v>0</v>
      </c>
      <c r="J7" s="72">
        <v>60000</v>
      </c>
    </row>
    <row r="8" spans="1:10" x14ac:dyDescent="0.25">
      <c r="A8" s="5"/>
      <c r="B8" s="127"/>
      <c r="C8" s="127"/>
      <c r="D8" s="5" t="s">
        <v>47</v>
      </c>
      <c r="E8" s="10">
        <v>1</v>
      </c>
      <c r="F8" s="10">
        <v>3</v>
      </c>
      <c r="G8" s="127"/>
      <c r="H8" s="10">
        <v>10000</v>
      </c>
      <c r="I8" s="9">
        <v>0</v>
      </c>
      <c r="J8" s="127"/>
    </row>
    <row r="9" spans="1:10" x14ac:dyDescent="0.25">
      <c r="A9" s="5"/>
      <c r="B9" s="127"/>
      <c r="C9" s="127"/>
      <c r="D9" s="5" t="s">
        <v>48</v>
      </c>
      <c r="E9" s="10">
        <v>1</v>
      </c>
      <c r="F9" s="10">
        <v>5</v>
      </c>
      <c r="G9" s="127"/>
      <c r="H9" s="9">
        <v>10000</v>
      </c>
      <c r="I9" s="9">
        <v>0</v>
      </c>
      <c r="J9" s="127"/>
    </row>
    <row r="10" spans="1:10" x14ac:dyDescent="0.25">
      <c r="A10" s="5"/>
      <c r="B10" s="127"/>
      <c r="C10" s="127"/>
      <c r="D10" s="5" t="s">
        <v>49</v>
      </c>
      <c r="E10" s="10">
        <v>1</v>
      </c>
      <c r="F10" s="10">
        <v>3</v>
      </c>
      <c r="G10" s="127"/>
      <c r="H10" s="9">
        <v>10000</v>
      </c>
      <c r="I10" s="9">
        <v>0</v>
      </c>
      <c r="J10" s="127"/>
    </row>
    <row r="11" spans="1:10" x14ac:dyDescent="0.25">
      <c r="A11" s="5"/>
      <c r="B11" s="127"/>
      <c r="C11" s="127"/>
      <c r="D11" s="5" t="s">
        <v>50</v>
      </c>
      <c r="E11" s="10">
        <v>2</v>
      </c>
      <c r="F11" s="10">
        <v>8</v>
      </c>
      <c r="G11" s="127"/>
      <c r="H11" s="10">
        <v>10000</v>
      </c>
      <c r="I11" s="9">
        <v>0</v>
      </c>
      <c r="J11" s="127"/>
    </row>
    <row r="12" spans="1:10" x14ac:dyDescent="0.25">
      <c r="A12" s="5"/>
      <c r="B12" s="127"/>
      <c r="C12" s="128"/>
      <c r="D12" s="5" t="s">
        <v>51</v>
      </c>
      <c r="E12" s="10">
        <v>2</v>
      </c>
      <c r="F12" s="10">
        <v>4</v>
      </c>
      <c r="G12" s="128"/>
      <c r="H12" s="10">
        <v>10000</v>
      </c>
      <c r="I12" s="9">
        <v>0</v>
      </c>
      <c r="J12" s="128"/>
    </row>
    <row r="13" spans="1:10" x14ac:dyDescent="0.25">
      <c r="A13" s="5"/>
      <c r="B13" s="127"/>
      <c r="C13" s="5" t="s">
        <v>52</v>
      </c>
      <c r="D13" s="5" t="s">
        <v>53</v>
      </c>
      <c r="E13" s="10">
        <v>1</v>
      </c>
      <c r="F13" s="10">
        <v>5</v>
      </c>
      <c r="G13" s="10">
        <v>6</v>
      </c>
      <c r="H13" s="10">
        <v>10000</v>
      </c>
      <c r="I13" s="9">
        <v>0</v>
      </c>
      <c r="J13" s="10">
        <v>10000</v>
      </c>
    </row>
    <row r="14" spans="1:10" x14ac:dyDescent="0.25">
      <c r="A14" s="5"/>
      <c r="B14" s="127"/>
      <c r="C14" s="5" t="s">
        <v>54</v>
      </c>
      <c r="D14" s="5" t="s">
        <v>55</v>
      </c>
      <c r="E14" s="10">
        <v>2</v>
      </c>
      <c r="F14" s="10">
        <v>5</v>
      </c>
      <c r="G14" s="10">
        <v>7</v>
      </c>
      <c r="H14" s="10">
        <v>10000</v>
      </c>
      <c r="I14" s="9">
        <v>0</v>
      </c>
      <c r="J14" s="10">
        <v>10000</v>
      </c>
    </row>
    <row r="15" spans="1:10" x14ac:dyDescent="0.25">
      <c r="A15" s="5"/>
      <c r="B15" s="127"/>
      <c r="C15" s="53" t="s">
        <v>56</v>
      </c>
      <c r="D15" s="5" t="s">
        <v>57</v>
      </c>
      <c r="E15" s="10">
        <v>2</v>
      </c>
      <c r="F15" s="10">
        <v>9</v>
      </c>
      <c r="G15" s="56">
        <v>34</v>
      </c>
      <c r="H15" s="10">
        <v>10000</v>
      </c>
      <c r="I15" s="9">
        <v>0</v>
      </c>
      <c r="J15" s="56">
        <v>40000</v>
      </c>
    </row>
    <row r="16" spans="1:10" x14ac:dyDescent="0.25">
      <c r="A16" s="5"/>
      <c r="B16" s="127"/>
      <c r="C16" s="127"/>
      <c r="D16" s="5" t="s">
        <v>58</v>
      </c>
      <c r="E16" s="10">
        <v>1</v>
      </c>
      <c r="F16" s="10">
        <v>7</v>
      </c>
      <c r="G16" s="127"/>
      <c r="H16" s="10">
        <v>10000</v>
      </c>
      <c r="I16" s="9">
        <v>0</v>
      </c>
      <c r="J16" s="127"/>
    </row>
    <row r="17" spans="1:10" x14ac:dyDescent="0.25">
      <c r="A17" s="5"/>
      <c r="B17" s="127"/>
      <c r="C17" s="127"/>
      <c r="D17" s="5" t="s">
        <v>59</v>
      </c>
      <c r="E17" s="10">
        <v>1</v>
      </c>
      <c r="F17" s="10">
        <v>10</v>
      </c>
      <c r="G17" s="127"/>
      <c r="H17" s="10">
        <v>10000</v>
      </c>
      <c r="I17" s="9">
        <v>0</v>
      </c>
      <c r="J17" s="127"/>
    </row>
    <row r="18" spans="1:10" x14ac:dyDescent="0.25">
      <c r="A18" s="5"/>
      <c r="B18" s="128"/>
      <c r="C18" s="128"/>
      <c r="D18" s="5" t="s">
        <v>60</v>
      </c>
      <c r="E18" s="10">
        <v>1</v>
      </c>
      <c r="F18" s="10">
        <v>3</v>
      </c>
      <c r="G18" s="128"/>
      <c r="H18" s="10">
        <v>10000</v>
      </c>
      <c r="I18" s="9">
        <v>0</v>
      </c>
      <c r="J18" s="128"/>
    </row>
    <row r="19" spans="1:10" x14ac:dyDescent="0.25">
      <c r="A19" s="5"/>
      <c r="B19" s="53" t="s">
        <v>61</v>
      </c>
      <c r="C19" s="53" t="s">
        <v>62</v>
      </c>
      <c r="D19" s="5" t="s">
        <v>63</v>
      </c>
      <c r="E19" s="10">
        <v>1</v>
      </c>
      <c r="F19" s="10">
        <v>14</v>
      </c>
      <c r="G19" s="56">
        <v>78</v>
      </c>
      <c r="H19" s="10">
        <v>10000</v>
      </c>
      <c r="I19" s="9">
        <v>0</v>
      </c>
      <c r="J19" s="56">
        <v>70000</v>
      </c>
    </row>
    <row r="20" spans="1:10" x14ac:dyDescent="0.25">
      <c r="A20" s="5"/>
      <c r="B20" s="127"/>
      <c r="C20" s="127"/>
      <c r="D20" s="5" t="s">
        <v>64</v>
      </c>
      <c r="E20" s="10">
        <v>1</v>
      </c>
      <c r="F20" s="10">
        <v>15</v>
      </c>
      <c r="G20" s="127"/>
      <c r="H20" s="10">
        <v>10000</v>
      </c>
      <c r="I20" s="9">
        <v>0</v>
      </c>
      <c r="J20" s="127"/>
    </row>
    <row r="21" spans="1:10" x14ac:dyDescent="0.25">
      <c r="A21" s="5"/>
      <c r="B21" s="127"/>
      <c r="C21" s="127"/>
      <c r="D21" s="5" t="s">
        <v>65</v>
      </c>
      <c r="E21" s="10">
        <v>1</v>
      </c>
      <c r="F21" s="10">
        <v>5</v>
      </c>
      <c r="G21" s="127"/>
      <c r="H21" s="10">
        <v>10000</v>
      </c>
      <c r="I21" s="9">
        <v>0</v>
      </c>
      <c r="J21" s="127"/>
    </row>
    <row r="22" spans="1:10" x14ac:dyDescent="0.25">
      <c r="A22" s="5"/>
      <c r="B22" s="127"/>
      <c r="C22" s="127"/>
      <c r="D22" s="5" t="s">
        <v>66</v>
      </c>
      <c r="E22" s="10">
        <v>1</v>
      </c>
      <c r="F22" s="10">
        <v>4</v>
      </c>
      <c r="G22" s="127"/>
      <c r="H22" s="10">
        <v>10000</v>
      </c>
      <c r="I22" s="9">
        <v>0</v>
      </c>
      <c r="J22" s="127"/>
    </row>
    <row r="23" spans="1:10" x14ac:dyDescent="0.25">
      <c r="A23" s="5"/>
      <c r="B23" s="127"/>
      <c r="C23" s="127"/>
      <c r="D23" s="5" t="s">
        <v>67</v>
      </c>
      <c r="E23" s="10">
        <v>1</v>
      </c>
      <c r="F23" s="10">
        <v>20</v>
      </c>
      <c r="G23" s="127"/>
      <c r="H23" s="10">
        <v>10000</v>
      </c>
      <c r="I23" s="9">
        <v>0</v>
      </c>
      <c r="J23" s="127"/>
    </row>
    <row r="24" spans="1:10" x14ac:dyDescent="0.25">
      <c r="A24" s="5"/>
      <c r="B24" s="127"/>
      <c r="C24" s="127"/>
      <c r="D24" s="5" t="s">
        <v>68</v>
      </c>
      <c r="E24" s="10">
        <v>3</v>
      </c>
      <c r="F24" s="10">
        <v>4</v>
      </c>
      <c r="G24" s="127"/>
      <c r="H24" s="10">
        <v>10000</v>
      </c>
      <c r="I24" s="9">
        <v>0</v>
      </c>
      <c r="J24" s="127"/>
    </row>
    <row r="25" spans="1:10" x14ac:dyDescent="0.25">
      <c r="A25" s="5"/>
      <c r="B25" s="128"/>
      <c r="C25" s="128"/>
      <c r="D25" s="5" t="s">
        <v>69</v>
      </c>
      <c r="E25" s="10">
        <v>1</v>
      </c>
      <c r="F25" s="10">
        <v>7</v>
      </c>
      <c r="G25" s="128"/>
      <c r="H25" s="10">
        <v>10000</v>
      </c>
      <c r="I25" s="9">
        <v>0</v>
      </c>
      <c r="J25" s="128"/>
    </row>
    <row r="26" spans="1:10" x14ac:dyDescent="0.25">
      <c r="A26" s="5"/>
      <c r="B26" s="5" t="s">
        <v>70</v>
      </c>
      <c r="C26" s="5" t="s">
        <v>71</v>
      </c>
      <c r="D26" s="5" t="s">
        <v>72</v>
      </c>
      <c r="E26" s="10">
        <v>2</v>
      </c>
      <c r="F26" s="10">
        <v>5</v>
      </c>
      <c r="G26" s="10">
        <v>7</v>
      </c>
      <c r="H26" s="10">
        <v>10000</v>
      </c>
      <c r="I26" s="9">
        <v>0</v>
      </c>
      <c r="J26" s="10">
        <v>10000</v>
      </c>
    </row>
    <row r="27" spans="1:10" x14ac:dyDescent="0.25">
      <c r="A27" s="5"/>
      <c r="B27" s="53" t="s">
        <v>73</v>
      </c>
      <c r="C27" s="53" t="s">
        <v>74</v>
      </c>
      <c r="D27" s="5" t="s">
        <v>75</v>
      </c>
      <c r="E27" s="10">
        <v>2</v>
      </c>
      <c r="F27" s="10">
        <v>6</v>
      </c>
      <c r="G27" s="56">
        <v>15</v>
      </c>
      <c r="H27" s="10">
        <v>10000</v>
      </c>
      <c r="I27" s="9">
        <v>0</v>
      </c>
      <c r="J27" s="56">
        <v>20000</v>
      </c>
    </row>
    <row r="28" spans="1:10" x14ac:dyDescent="0.25">
      <c r="A28" s="5"/>
      <c r="B28" s="127"/>
      <c r="C28" s="128"/>
      <c r="D28" s="5" t="s">
        <v>76</v>
      </c>
      <c r="E28" s="10">
        <v>1</v>
      </c>
      <c r="F28" s="10">
        <v>6</v>
      </c>
      <c r="G28" s="128"/>
      <c r="H28" s="10">
        <v>10000</v>
      </c>
      <c r="I28" s="9">
        <v>0</v>
      </c>
      <c r="J28" s="128"/>
    </row>
    <row r="29" spans="1:10" x14ac:dyDescent="0.25">
      <c r="A29" s="5"/>
      <c r="B29" s="128"/>
      <c r="C29" s="5" t="s">
        <v>77</v>
      </c>
      <c r="D29" s="5" t="s">
        <v>78</v>
      </c>
      <c r="E29" s="10">
        <v>2</v>
      </c>
      <c r="F29" s="10">
        <v>4</v>
      </c>
      <c r="G29" s="10">
        <v>6</v>
      </c>
      <c r="H29" s="10">
        <v>10000</v>
      </c>
      <c r="I29" s="9">
        <v>0</v>
      </c>
      <c r="J29" s="10">
        <v>10000</v>
      </c>
    </row>
    <row r="30" spans="1:10" ht="21.75" thickBot="1" x14ac:dyDescent="0.3">
      <c r="A30" s="5"/>
      <c r="B30" s="5" t="s">
        <v>79</v>
      </c>
      <c r="C30" s="5" t="s">
        <v>80</v>
      </c>
      <c r="D30" s="5" t="s">
        <v>81</v>
      </c>
      <c r="E30" s="10">
        <v>1</v>
      </c>
      <c r="F30" s="10">
        <v>3</v>
      </c>
      <c r="G30" s="10">
        <v>4</v>
      </c>
      <c r="H30" s="10">
        <v>10000</v>
      </c>
      <c r="I30" s="9">
        <v>0</v>
      </c>
      <c r="J30" s="10">
        <v>10000</v>
      </c>
    </row>
    <row r="31" spans="1:10" ht="21.75" thickTop="1" x14ac:dyDescent="0.25">
      <c r="A31" s="120" t="s">
        <v>31</v>
      </c>
      <c r="B31" s="121"/>
      <c r="C31" s="121"/>
      <c r="D31" s="122"/>
      <c r="E31" s="123">
        <v>235</v>
      </c>
      <c r="F31" s="124"/>
      <c r="G31" s="125"/>
      <c r="H31" s="123">
        <v>270000</v>
      </c>
      <c r="I31" s="124"/>
      <c r="J31" s="125"/>
    </row>
    <row r="32" spans="1:10" x14ac:dyDescent="0.25">
      <c r="B32" s="126" t="s">
        <v>82</v>
      </c>
      <c r="C32" s="126"/>
      <c r="D32" s="126"/>
      <c r="E32" s="126"/>
      <c r="F32" s="126"/>
      <c r="G32" s="126"/>
      <c r="H32" s="126"/>
      <c r="I32" s="126"/>
      <c r="J32" s="126"/>
    </row>
  </sheetData>
  <mergeCells count="30">
    <mergeCell ref="A31:D31"/>
    <mergeCell ref="E31:G31"/>
    <mergeCell ref="H31:J31"/>
    <mergeCell ref="B32:J32"/>
    <mergeCell ref="J15:J18"/>
    <mergeCell ref="B19:B25"/>
    <mergeCell ref="C19:C25"/>
    <mergeCell ref="G19:G25"/>
    <mergeCell ref="J19:J25"/>
    <mergeCell ref="B27:B29"/>
    <mergeCell ref="C27:C28"/>
    <mergeCell ref="G27:G28"/>
    <mergeCell ref="J27:J28"/>
    <mergeCell ref="B4:B6"/>
    <mergeCell ref="C5:C6"/>
    <mergeCell ref="G5:G6"/>
    <mergeCell ref="J5:J6"/>
    <mergeCell ref="B7:B18"/>
    <mergeCell ref="C7:C12"/>
    <mergeCell ref="G7:G12"/>
    <mergeCell ref="J7:J12"/>
    <mergeCell ref="C15:C18"/>
    <mergeCell ref="G15:G18"/>
    <mergeCell ref="A1:J1"/>
    <mergeCell ref="A2:A3"/>
    <mergeCell ref="B2:B3"/>
    <mergeCell ref="C2:C3"/>
    <mergeCell ref="D2:D3"/>
    <mergeCell ref="E2:G2"/>
    <mergeCell ref="H2:J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F886C-B413-4793-8162-17B3806B7C9A}">
  <sheetPr>
    <tabColor theme="7" tint="0.79998168889431442"/>
  </sheetPr>
  <dimension ref="A1:J7"/>
  <sheetViews>
    <sheetView topLeftCell="B1" zoomScaleNormal="100" workbookViewId="0">
      <selection activeCell="I14" sqref="I14"/>
    </sheetView>
  </sheetViews>
  <sheetFormatPr defaultColWidth="9" defaultRowHeight="21" x14ac:dyDescent="0.25"/>
  <cols>
    <col min="1" max="1" width="10.625" style="1" hidden="1" customWidth="1"/>
    <col min="2" max="2" width="14.5" style="1" customWidth="1"/>
    <col min="3" max="3" width="12.25" style="1" customWidth="1"/>
    <col min="4" max="4" width="18" style="1" customWidth="1"/>
    <col min="5" max="8" width="12.625" style="1" customWidth="1"/>
    <col min="9" max="9" width="14.625" style="1" customWidth="1"/>
    <col min="10" max="10" width="15.375" style="1" customWidth="1"/>
    <col min="11" max="16384" width="9" style="1"/>
  </cols>
  <sheetData>
    <row r="1" spans="1:10" ht="28.5" customHeight="1" x14ac:dyDescent="0.25">
      <c r="A1" s="111" t="s">
        <v>20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ht="18.75" customHeight="1" x14ac:dyDescent="0.25">
      <c r="A2" s="112" t="s">
        <v>5</v>
      </c>
      <c r="B2" s="112" t="s">
        <v>10</v>
      </c>
      <c r="C2" s="112" t="s">
        <v>9</v>
      </c>
      <c r="D2" s="112" t="s">
        <v>1</v>
      </c>
      <c r="E2" s="114" t="s">
        <v>4</v>
      </c>
      <c r="F2" s="115"/>
      <c r="G2" s="116"/>
      <c r="H2" s="117" t="s">
        <v>0</v>
      </c>
      <c r="I2" s="118"/>
      <c r="J2" s="119"/>
    </row>
    <row r="3" spans="1:10" ht="33.75" customHeight="1" x14ac:dyDescent="0.25">
      <c r="A3" s="113"/>
      <c r="B3" s="113"/>
      <c r="C3" s="113"/>
      <c r="D3" s="113"/>
      <c r="E3" s="18" t="s">
        <v>7</v>
      </c>
      <c r="F3" s="18" t="s">
        <v>8</v>
      </c>
      <c r="G3" s="16" t="s">
        <v>32</v>
      </c>
      <c r="H3" s="18" t="s">
        <v>2</v>
      </c>
      <c r="I3" s="18" t="s">
        <v>3</v>
      </c>
      <c r="J3" s="16" t="s">
        <v>34</v>
      </c>
    </row>
    <row r="4" spans="1:10" x14ac:dyDescent="0.25">
      <c r="A4" s="2"/>
      <c r="B4" s="2" t="s">
        <v>38</v>
      </c>
      <c r="C4" s="2" t="s">
        <v>41</v>
      </c>
      <c r="D4" s="2" t="s">
        <v>43</v>
      </c>
      <c r="E4" s="9">
        <v>1</v>
      </c>
      <c r="F4" s="9">
        <v>28</v>
      </c>
      <c r="G4" s="9">
        <v>29</v>
      </c>
      <c r="H4" s="12">
        <v>43390</v>
      </c>
      <c r="I4" s="9">
        <v>0</v>
      </c>
      <c r="J4" s="9">
        <v>43390</v>
      </c>
    </row>
    <row r="5" spans="1:10" x14ac:dyDescent="0.25">
      <c r="A5" s="2"/>
      <c r="B5" s="2" t="s">
        <v>44</v>
      </c>
      <c r="C5" s="2" t="s">
        <v>54</v>
      </c>
      <c r="D5" s="2" t="s">
        <v>83</v>
      </c>
      <c r="E5" s="9">
        <v>1</v>
      </c>
      <c r="F5" s="9">
        <v>24</v>
      </c>
      <c r="G5" s="9">
        <v>25</v>
      </c>
      <c r="H5" s="12">
        <v>25421</v>
      </c>
      <c r="I5" s="9">
        <v>0</v>
      </c>
      <c r="J5" s="9">
        <v>25421</v>
      </c>
    </row>
    <row r="6" spans="1:10" ht="21.75" thickBot="1" x14ac:dyDescent="0.3">
      <c r="A6" s="5"/>
      <c r="B6" s="5" t="s">
        <v>73</v>
      </c>
      <c r="C6" s="5" t="s">
        <v>77</v>
      </c>
      <c r="D6" s="5" t="s">
        <v>84</v>
      </c>
      <c r="E6" s="10">
        <v>1</v>
      </c>
      <c r="F6" s="10">
        <v>32</v>
      </c>
      <c r="G6" s="10">
        <v>33</v>
      </c>
      <c r="H6" s="6">
        <v>64010</v>
      </c>
      <c r="I6" s="26">
        <v>0</v>
      </c>
      <c r="J6" s="9">
        <v>64010</v>
      </c>
    </row>
    <row r="7" spans="1:10" ht="21.75" thickTop="1" x14ac:dyDescent="0.25">
      <c r="A7" s="120" t="s">
        <v>31</v>
      </c>
      <c r="B7" s="121"/>
      <c r="C7" s="121"/>
      <c r="D7" s="122"/>
      <c r="E7" s="123">
        <v>87</v>
      </c>
      <c r="F7" s="124"/>
      <c r="G7" s="125"/>
      <c r="H7" s="123">
        <v>132821</v>
      </c>
      <c r="I7" s="124"/>
      <c r="J7" s="125"/>
    </row>
  </sheetData>
  <mergeCells count="10">
    <mergeCell ref="A7:D7"/>
    <mergeCell ref="E7:G7"/>
    <mergeCell ref="H7:J7"/>
    <mergeCell ref="A1:J1"/>
    <mergeCell ref="A2:A3"/>
    <mergeCell ref="B2:B3"/>
    <mergeCell ref="C2:C3"/>
    <mergeCell ref="D2:D3"/>
    <mergeCell ref="E2:G2"/>
    <mergeCell ref="H2:J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950E4-9F2B-45A7-BA7C-237E9177B043}">
  <dimension ref="A1:B8"/>
  <sheetViews>
    <sheetView zoomScaleNormal="100" workbookViewId="0">
      <selection activeCell="D16" sqref="D16"/>
    </sheetView>
  </sheetViews>
  <sheetFormatPr defaultColWidth="9" defaultRowHeight="21" x14ac:dyDescent="0.25"/>
  <cols>
    <col min="1" max="1" width="36.875" style="1" bestFit="1" customWidth="1"/>
    <col min="2" max="2" width="54" style="1" customWidth="1"/>
    <col min="3" max="6" width="12.625" style="1" customWidth="1"/>
    <col min="7" max="7" width="14.625" style="1" customWidth="1"/>
    <col min="8" max="8" width="15.375" style="1" customWidth="1"/>
    <col min="9" max="16384" width="9" style="1"/>
  </cols>
  <sheetData>
    <row r="1" spans="1:2" s="4" customFormat="1" ht="36.75" customHeight="1" x14ac:dyDescent="0.25">
      <c r="A1" s="3" t="s">
        <v>22</v>
      </c>
      <c r="B1" s="3" t="s">
        <v>23</v>
      </c>
    </row>
    <row r="2" spans="1:2" x14ac:dyDescent="0.25">
      <c r="A2" s="39" t="s">
        <v>11</v>
      </c>
      <c r="B2" s="39" t="s">
        <v>28</v>
      </c>
    </row>
    <row r="3" spans="1:2" x14ac:dyDescent="0.25">
      <c r="A3" s="39" t="s">
        <v>12</v>
      </c>
      <c r="B3" s="39" t="s">
        <v>28</v>
      </c>
    </row>
    <row r="4" spans="1:2" ht="21.95" customHeight="1" x14ac:dyDescent="0.25">
      <c r="A4" s="39" t="s">
        <v>36</v>
      </c>
      <c r="B4" s="39" t="s">
        <v>28</v>
      </c>
    </row>
    <row r="5" spans="1:2" ht="21.95" customHeight="1" x14ac:dyDescent="0.25">
      <c r="A5" s="39" t="s">
        <v>24</v>
      </c>
      <c r="B5" s="39" t="s">
        <v>30</v>
      </c>
    </row>
    <row r="6" spans="1:2" ht="21.95" customHeight="1" x14ac:dyDescent="0.25">
      <c r="A6" s="39" t="s">
        <v>25</v>
      </c>
      <c r="B6" s="39" t="s">
        <v>30</v>
      </c>
    </row>
    <row r="7" spans="1:2" ht="21.95" customHeight="1" x14ac:dyDescent="0.25">
      <c r="A7" s="39" t="s">
        <v>26</v>
      </c>
      <c r="B7" s="39" t="s">
        <v>30</v>
      </c>
    </row>
    <row r="8" spans="1:2" x14ac:dyDescent="0.25">
      <c r="A8" s="39" t="s">
        <v>27</v>
      </c>
      <c r="B8" s="39" t="s">
        <v>29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創新教學課室活動學生獎勵 </vt:lpstr>
      <vt:lpstr>創新跨域獎勵學生專題研究</vt:lpstr>
      <vt:lpstr>EMI教師國外培訓補助</vt:lpstr>
      <vt:lpstr>全英語課程授課補助</vt:lpstr>
      <vt:lpstr>AI融入課程教案補助方案</vt:lpstr>
      <vt:lpstr>教師專業成長社群補助</vt:lpstr>
      <vt:lpstr>創新創業家返校日 </vt:lpstr>
      <vt:lpstr>專業證照輔導班補助 </vt:lpstr>
      <vt:lpstr>師生專業證照補助</vt:lpstr>
      <vt:lpstr>師生參加國內競賽補助</vt:lpstr>
      <vt:lpstr>創創享師生研究室</vt:lpstr>
      <vt:lpstr>勞動部iCAP職能認證課程</vt:lpstr>
      <vt:lpstr>其他補助方案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2024-07-31T08:07:51Z</dcterms:created>
  <dcterms:modified xsi:type="dcterms:W3CDTF">2026-08-11T01:02:00Z</dcterms:modified>
</cp:coreProperties>
</file>