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歷年高教深耕補助方案通過名單\114\"/>
    </mc:Choice>
  </mc:AlternateContent>
  <xr:revisionPtr revIDLastSave="0" documentId="8_{0B43A8AB-05C2-43FF-8304-50BA1C75A757}" xr6:coauthVersionLast="36" xr6:coauthVersionMax="36" xr10:uidLastSave="{00000000-0000-0000-0000-000000000000}"/>
  <bookViews>
    <workbookView xWindow="0" yWindow="0" windowWidth="21945" windowHeight="7665" xr2:uid="{290D3688-2CB5-4D0A-869C-D901C8E400B0}"/>
  </bookViews>
  <sheets>
    <sheet name="創新教學課室活動學生獎勵" sheetId="7" r:id="rId1"/>
    <sheet name="創新跨域獎勵學生專題研究" sheetId="10" r:id="rId2"/>
    <sheet name="EMI教師國外培訓補助" sheetId="8" r:id="rId3"/>
    <sheet name="全英語課程授課補助" sheetId="17" r:id="rId4"/>
    <sheet name="AI融入課程教案補助方案" sheetId="19" r:id="rId5"/>
    <sheet name="教師專業成長社群補助" sheetId="20" r:id="rId6"/>
    <sheet name="創新創業家返校日" sheetId="9" r:id="rId7"/>
    <sheet name="專業證照輔導班補助" sheetId="12" r:id="rId8"/>
    <sheet name="師生專業證照補助" sheetId="13" r:id="rId9"/>
    <sheet name="勞動部iCAP職能認證課程" sheetId="16" r:id="rId10"/>
    <sheet name="師生參加國內競賽補助" sheetId="11" r:id="rId11"/>
    <sheet name="創創享師生研究室" sheetId="15" r:id="rId12"/>
    <sheet name="其他補助方案 " sheetId="18" r:id="rId13"/>
  </sheets>
  <definedNames>
    <definedName name="_xlnm._FilterDatabase" localSheetId="0" hidden="1">創新教學課室活動學生獎勵!$A$1:$J$145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5" i="7" l="1"/>
  <c r="F145" i="7"/>
  <c r="I145" i="7"/>
  <c r="E145" i="7"/>
  <c r="J137" i="7"/>
  <c r="G137" i="7"/>
  <c r="J134" i="7"/>
  <c r="G134" i="7"/>
  <c r="J114" i="7"/>
  <c r="G114" i="7"/>
  <c r="J112" i="7"/>
  <c r="G112" i="7"/>
  <c r="H111" i="7"/>
  <c r="J106" i="7"/>
  <c r="G106" i="7"/>
  <c r="J102" i="7"/>
  <c r="G102" i="7"/>
  <c r="J96" i="7"/>
  <c r="G96" i="7"/>
  <c r="J91" i="7"/>
  <c r="G91" i="7"/>
  <c r="J85" i="7"/>
  <c r="G85" i="7"/>
  <c r="J82" i="7"/>
  <c r="G82" i="7"/>
  <c r="J77" i="7"/>
  <c r="G77" i="7"/>
  <c r="J76" i="7"/>
  <c r="G76" i="7"/>
  <c r="J75" i="7"/>
  <c r="G75" i="7"/>
  <c r="J70" i="7"/>
  <c r="G70" i="7"/>
  <c r="J56" i="7"/>
  <c r="G56" i="7"/>
  <c r="J55" i="7"/>
  <c r="G55" i="7"/>
  <c r="J48" i="7"/>
  <c r="G48" i="7"/>
  <c r="J46" i="7"/>
  <c r="G46" i="7"/>
  <c r="J43" i="7"/>
  <c r="G43" i="7"/>
  <c r="J36" i="7"/>
  <c r="G36" i="7"/>
  <c r="H32" i="7"/>
  <c r="J32" i="7" s="1"/>
  <c r="G32" i="7"/>
  <c r="J30" i="7"/>
  <c r="G30" i="7"/>
  <c r="J28" i="7"/>
  <c r="G28" i="7"/>
  <c r="J19" i="7"/>
  <c r="G19" i="7"/>
  <c r="J14" i="7"/>
  <c r="G14" i="7"/>
  <c r="J7" i="7"/>
  <c r="G7" i="7"/>
  <c r="J4" i="7"/>
  <c r="G4" i="7"/>
  <c r="G145" i="7" s="1"/>
  <c r="H145" i="7" l="1"/>
  <c r="E28" i="10" l="1"/>
  <c r="K26" i="10"/>
  <c r="H26" i="10"/>
  <c r="K25" i="10"/>
  <c r="H25" i="10"/>
  <c r="K23" i="10"/>
  <c r="H23" i="10"/>
  <c r="K22" i="10"/>
  <c r="H22" i="10"/>
  <c r="K17" i="10"/>
  <c r="H17" i="10"/>
  <c r="K15" i="10"/>
  <c r="H15" i="10"/>
  <c r="K14" i="10"/>
  <c r="H14" i="10"/>
  <c r="K7" i="10"/>
  <c r="H7" i="10"/>
  <c r="K4" i="10"/>
  <c r="I28" i="10" s="1"/>
  <c r="H4" i="10"/>
  <c r="F28" i="10" l="1"/>
  <c r="J23" i="20" l="1"/>
  <c r="G23" i="20"/>
  <c r="J18" i="20"/>
  <c r="G18" i="20"/>
  <c r="J16" i="20"/>
  <c r="G16" i="20"/>
  <c r="J13" i="20"/>
  <c r="G13" i="20"/>
  <c r="J8" i="20"/>
  <c r="G8" i="20"/>
  <c r="J5" i="20"/>
  <c r="G5" i="20"/>
  <c r="J4" i="20"/>
  <c r="H26" i="20" s="1"/>
  <c r="G4" i="20"/>
  <c r="E26" i="20" s="1"/>
  <c r="J31" i="19"/>
  <c r="G31" i="19"/>
  <c r="J24" i="19"/>
  <c r="G24" i="19"/>
  <c r="J20" i="19"/>
  <c r="G20" i="19"/>
  <c r="J17" i="19"/>
  <c r="G17" i="19"/>
  <c r="J12" i="19"/>
  <c r="G12" i="19"/>
  <c r="J8" i="19"/>
  <c r="G8" i="19"/>
  <c r="J4" i="19"/>
  <c r="H35" i="19" s="1"/>
  <c r="G4" i="19"/>
  <c r="E35" i="19" s="1"/>
  <c r="J7" i="17" l="1"/>
  <c r="G7" i="17"/>
  <c r="J6" i="17"/>
  <c r="G6" i="17"/>
  <c r="J5" i="17"/>
  <c r="G5" i="17"/>
  <c r="J4" i="17"/>
  <c r="H8" i="17" s="1"/>
  <c r="G4" i="17"/>
  <c r="E8" i="17" s="1"/>
  <c r="G4" i="8"/>
  <c r="J4" i="8"/>
  <c r="G5" i="8"/>
  <c r="J5" i="8"/>
  <c r="G6" i="8"/>
  <c r="J6" i="8"/>
  <c r="G7" i="8"/>
  <c r="J7" i="8"/>
  <c r="E8" i="8"/>
  <c r="H8" i="8"/>
  <c r="H7" i="9" l="1"/>
</calcChain>
</file>

<file path=xl/sharedStrings.xml><?xml version="1.0" encoding="utf-8"?>
<sst xmlns="http://schemas.openxmlformats.org/spreadsheetml/2006/main" count="1032" uniqueCount="309">
  <si>
    <t>補助金額</t>
    <phoneticPr fontId="1" type="noConversion"/>
  </si>
  <si>
    <t>補助教師</t>
    <phoneticPr fontId="1" type="noConversion"/>
  </si>
  <si>
    <t>新臺幣</t>
    <phoneticPr fontId="1" type="noConversion"/>
  </si>
  <si>
    <t>禮券</t>
    <phoneticPr fontId="1" type="noConversion"/>
  </si>
  <si>
    <t>受惠人次</t>
    <phoneticPr fontId="1" type="noConversion"/>
  </si>
  <si>
    <t>學期</t>
    <phoneticPr fontId="1" type="noConversion"/>
  </si>
  <si>
    <t>創新教學課室活動學生獎勵</t>
    <phoneticPr fontId="1" type="noConversion"/>
  </si>
  <si>
    <t>教師</t>
    <phoneticPr fontId="1" type="noConversion"/>
  </si>
  <si>
    <t>學生</t>
    <phoneticPr fontId="1" type="noConversion"/>
  </si>
  <si>
    <t>學系</t>
    <phoneticPr fontId="1" type="noConversion"/>
  </si>
  <si>
    <t>學院</t>
    <phoneticPr fontId="1" type="noConversion"/>
  </si>
  <si>
    <t>首次申請教學實踐研究計畫補助</t>
    <phoneticPr fontId="1" type="noConversion"/>
  </si>
  <si>
    <t>鼓勵教師參與教學實踐研究計畫</t>
    <phoneticPr fontId="1" type="noConversion"/>
  </si>
  <si>
    <t>教師專業成長社群補助</t>
    <phoneticPr fontId="1" type="noConversion"/>
  </si>
  <si>
    <t>創新創業家返校日</t>
    <phoneticPr fontId="1" type="noConversion"/>
  </si>
  <si>
    <t>創新跨域獎勵學生專題研究</t>
    <phoneticPr fontId="1" type="noConversion"/>
  </si>
  <si>
    <t>師生參加國內競賽補助</t>
    <phoneticPr fontId="1" type="noConversion"/>
  </si>
  <si>
    <t>專業證照輔導班補助</t>
    <phoneticPr fontId="1" type="noConversion"/>
  </si>
  <si>
    <t>師生專業證照補助</t>
    <phoneticPr fontId="1" type="noConversion"/>
  </si>
  <si>
    <t>創創享師生研究室</t>
    <phoneticPr fontId="1" type="noConversion"/>
  </si>
  <si>
    <t>勞動部iCAP職能認證課程</t>
    <phoneticPr fontId="1" type="noConversion"/>
  </si>
  <si>
    <t>全英語課程授課補助</t>
    <phoneticPr fontId="1" type="noConversion"/>
  </si>
  <si>
    <t>補助方案名稱</t>
    <phoneticPr fontId="1" type="noConversion"/>
  </si>
  <si>
    <t>承辦單位</t>
    <phoneticPr fontId="1" type="noConversion"/>
  </si>
  <si>
    <t>職涯輔導老師制度</t>
    <phoneticPr fontId="1" type="noConversion"/>
  </si>
  <si>
    <t>業界導師輔導活動</t>
  </si>
  <si>
    <t>經濟不利學生獎勵及輔導機制</t>
  </si>
  <si>
    <t>原住民學生學習及生活輔導</t>
  </si>
  <si>
    <t>教務處—教學資源中心</t>
    <phoneticPr fontId="1" type="noConversion"/>
  </si>
  <si>
    <t>職涯及諮商輔導中心—原住民族學生資源中心</t>
    <phoneticPr fontId="1" type="noConversion"/>
  </si>
  <si>
    <t>職涯及諮商輔導中心—實習與就業輔導組</t>
    <phoneticPr fontId="1" type="noConversion"/>
  </si>
  <si>
    <t>總計</t>
    <phoneticPr fontId="1" type="noConversion"/>
  </si>
  <si>
    <t>每系每學期合計</t>
  </si>
  <si>
    <t>每系每學期合計</t>
    <phoneticPr fontId="1" type="noConversion"/>
  </si>
  <si>
    <t>每系每學期
合計</t>
    <phoneticPr fontId="1" type="noConversion"/>
  </si>
  <si>
    <t>每系每學期
合計</t>
    <phoneticPr fontId="1" type="noConversion"/>
  </si>
  <si>
    <t>創新教學課室任務領航員補助</t>
  </si>
  <si>
    <t>AI融入課程教案補助方案</t>
    <phoneticPr fontId="1" type="noConversion"/>
  </si>
  <si>
    <t>本活動為114年整年度補助案。</t>
    <phoneticPr fontId="1" type="noConversion"/>
  </si>
  <si>
    <t>語文學院</t>
    <phoneticPr fontId="1" type="noConversion"/>
  </si>
  <si>
    <t>應用中文系</t>
    <phoneticPr fontId="1" type="noConversion"/>
  </si>
  <si>
    <t>商學院</t>
    <phoneticPr fontId="1" type="noConversion"/>
  </si>
  <si>
    <t>休閒事業經營管理系</t>
    <phoneticPr fontId="1" type="noConversion"/>
  </si>
  <si>
    <t>資訊與流通學院</t>
    <phoneticPr fontId="1" type="noConversion"/>
  </si>
  <si>
    <t>設計學院</t>
    <phoneticPr fontId="1" type="noConversion"/>
  </si>
  <si>
    <t>資訊管理系</t>
    <phoneticPr fontId="1" type="noConversion"/>
  </si>
  <si>
    <t>商業設計系</t>
    <phoneticPr fontId="1" type="noConversion"/>
  </si>
  <si>
    <t>鐘○洋</t>
    <phoneticPr fontId="1" type="noConversion"/>
  </si>
  <si>
    <t>楊○欣</t>
    <phoneticPr fontId="1" type="noConversion"/>
  </si>
  <si>
    <t>戴○勝</t>
    <phoneticPr fontId="1" type="noConversion"/>
  </si>
  <si>
    <t>李○峰</t>
    <phoneticPr fontId="1" type="noConversion"/>
  </si>
  <si>
    <t>林○安</t>
    <phoneticPr fontId="1" type="noConversion"/>
  </si>
  <si>
    <t>設計學院</t>
    <phoneticPr fontId="1" type="noConversion"/>
  </si>
  <si>
    <t>商業設計系</t>
    <phoneticPr fontId="1" type="noConversion"/>
  </si>
  <si>
    <t>邱○蓮</t>
    <phoneticPr fontId="1" type="noConversion"/>
  </si>
  <si>
    <t>侯○純</t>
    <phoneticPr fontId="1" type="noConversion"/>
  </si>
  <si>
    <t>李○連</t>
    <phoneticPr fontId="1" type="noConversion"/>
  </si>
  <si>
    <t>林○如</t>
    <phoneticPr fontId="1" type="noConversion"/>
  </si>
  <si>
    <t>黃○微</t>
    <phoneticPr fontId="1" type="noConversion"/>
  </si>
  <si>
    <t>洪○駿</t>
    <phoneticPr fontId="1" type="noConversion"/>
  </si>
  <si>
    <t>林○安</t>
    <phoneticPr fontId="1" type="noConversion"/>
  </si>
  <si>
    <t>創意商品設計系</t>
    <phoneticPr fontId="1" type="noConversion"/>
  </si>
  <si>
    <t>蔡○佳</t>
    <phoneticPr fontId="1" type="noConversion"/>
  </si>
  <si>
    <t>張○賓</t>
    <phoneticPr fontId="1" type="noConversion"/>
  </si>
  <si>
    <t>王○博</t>
    <phoneticPr fontId="1" type="noConversion"/>
  </si>
  <si>
    <t>中護健康學院</t>
    <phoneticPr fontId="1" type="noConversion"/>
  </si>
  <si>
    <t>老人服務事業經營系</t>
    <phoneticPr fontId="1" type="noConversion"/>
  </si>
  <si>
    <t>劉○慧</t>
    <phoneticPr fontId="1" type="noConversion"/>
  </si>
  <si>
    <t>商學院</t>
    <phoneticPr fontId="1" type="noConversion"/>
  </si>
  <si>
    <t>企業管理系</t>
    <phoneticPr fontId="1" type="noConversion"/>
  </si>
  <si>
    <t>劉○雯</t>
    <phoneticPr fontId="1" type="noConversion"/>
  </si>
  <si>
    <t>陳○銘</t>
    <phoneticPr fontId="1" type="noConversion"/>
  </si>
  <si>
    <t>資訊與流通學院</t>
    <phoneticPr fontId="1" type="noConversion"/>
  </si>
  <si>
    <t>資訊管理系</t>
    <phoneticPr fontId="1" type="noConversion"/>
  </si>
  <si>
    <t>許○絞</t>
    <phoneticPr fontId="1" type="noConversion"/>
  </si>
  <si>
    <t>戴○勝</t>
    <phoneticPr fontId="1" type="noConversion"/>
  </si>
  <si>
    <t>姜○森</t>
    <phoneticPr fontId="1" type="noConversion"/>
  </si>
  <si>
    <t>林○妤</t>
    <phoneticPr fontId="1" type="noConversion"/>
  </si>
  <si>
    <t>王○亞</t>
    <phoneticPr fontId="1" type="noConversion"/>
  </si>
  <si>
    <t>林○彥</t>
    <phoneticPr fontId="1" type="noConversion"/>
  </si>
  <si>
    <t>黃○麒</t>
    <phoneticPr fontId="1" type="noConversion"/>
  </si>
  <si>
    <t>語文學院</t>
    <phoneticPr fontId="1" type="noConversion"/>
  </si>
  <si>
    <t>應用中文系</t>
    <phoneticPr fontId="1" type="noConversion"/>
  </si>
  <si>
    <t>何○籃</t>
    <phoneticPr fontId="1" type="noConversion"/>
  </si>
  <si>
    <t>多媒體設計系</t>
    <phoneticPr fontId="1" type="noConversion"/>
  </si>
  <si>
    <t>蔡○瑋</t>
    <phoneticPr fontId="1" type="noConversion"/>
  </si>
  <si>
    <t>保險金融系</t>
    <phoneticPr fontId="1" type="noConversion"/>
  </si>
  <si>
    <t>系上團報</t>
    <phoneticPr fontId="1" type="noConversion"/>
  </si>
  <si>
    <t>應用統計系</t>
    <phoneticPr fontId="1" type="noConversion"/>
  </si>
  <si>
    <t>資訊工程系</t>
    <phoneticPr fontId="1" type="noConversion"/>
  </si>
  <si>
    <t>休閒事業經營系</t>
    <phoneticPr fontId="1" type="noConversion"/>
  </si>
  <si>
    <t>企業管理系</t>
    <phoneticPr fontId="1" type="noConversion"/>
  </si>
  <si>
    <t>智慧產業學院</t>
    <phoneticPr fontId="1" type="noConversion"/>
  </si>
  <si>
    <t>商業經營系</t>
    <phoneticPr fontId="1" type="noConversion"/>
  </si>
  <si>
    <t>中護健康學院</t>
    <phoneticPr fontId="1" type="noConversion"/>
  </si>
  <si>
    <t>護理系</t>
    <phoneticPr fontId="1" type="noConversion"/>
  </si>
  <si>
    <t>郭○章</t>
    <phoneticPr fontId="1" type="noConversion"/>
  </si>
  <si>
    <t>邱○芬</t>
    <phoneticPr fontId="1" type="noConversion"/>
  </si>
  <si>
    <t>陳○瑀</t>
    <phoneticPr fontId="1" type="noConversion"/>
  </si>
  <si>
    <t>外聘講師</t>
    <phoneticPr fontId="1" type="noConversion"/>
  </si>
  <si>
    <t>多媒體設計系</t>
    <phoneticPr fontId="1" type="noConversion"/>
  </si>
  <si>
    <t>姜○森</t>
    <phoneticPr fontId="1" type="noConversion"/>
  </si>
  <si>
    <t>曾○維</t>
    <phoneticPr fontId="1" type="noConversion"/>
  </si>
  <si>
    <t>蔡○宗</t>
    <phoneticPr fontId="1" type="noConversion"/>
  </si>
  <si>
    <t>資訊工程系</t>
    <phoneticPr fontId="1" type="noConversion"/>
  </si>
  <si>
    <t>張○淯</t>
    <phoneticPr fontId="1" type="noConversion"/>
  </si>
  <si>
    <t>馬○尚</t>
    <phoneticPr fontId="1" type="noConversion"/>
  </si>
  <si>
    <t>洪○恩</t>
    <phoneticPr fontId="1" type="noConversion"/>
  </si>
  <si>
    <t>應用日語系</t>
    <phoneticPr fontId="1" type="noConversion"/>
  </si>
  <si>
    <t>賴○莊</t>
    <phoneticPr fontId="1" type="noConversion"/>
  </si>
  <si>
    <t>石井○江</t>
    <phoneticPr fontId="1" type="noConversion"/>
  </si>
  <si>
    <t>曾○國</t>
    <phoneticPr fontId="1" type="noConversion"/>
  </si>
  <si>
    <t>美容系</t>
    <phoneticPr fontId="1" type="noConversion"/>
  </si>
  <si>
    <t>林○瑜</t>
    <phoneticPr fontId="1" type="noConversion"/>
  </si>
  <si>
    <t>國際貿易與經營系</t>
    <phoneticPr fontId="1" type="noConversion"/>
  </si>
  <si>
    <t>楊○娟</t>
    <phoneticPr fontId="1" type="noConversion"/>
  </si>
  <si>
    <t>王○能</t>
    <phoneticPr fontId="1" type="noConversion"/>
  </si>
  <si>
    <t>陳○如</t>
    <phoneticPr fontId="1" type="noConversion"/>
  </si>
  <si>
    <t>林○慶</t>
    <phoneticPr fontId="1" type="noConversion"/>
  </si>
  <si>
    <t>黃○儒</t>
    <phoneticPr fontId="1" type="noConversion"/>
  </si>
  <si>
    <t>楊○郎</t>
    <phoneticPr fontId="1" type="noConversion"/>
  </si>
  <si>
    <t>陳○智</t>
    <phoneticPr fontId="1" type="noConversion"/>
  </si>
  <si>
    <t>陳○蒼</t>
    <phoneticPr fontId="1" type="noConversion"/>
  </si>
  <si>
    <t>EMI教師國外培訓補助</t>
    <phoneticPr fontId="1" type="noConversion"/>
  </si>
  <si>
    <t>應日系</t>
    <phoneticPr fontId="1" type="noConversion"/>
  </si>
  <si>
    <t>室設系</t>
    <phoneticPr fontId="1" type="noConversion"/>
  </si>
  <si>
    <t>品設系</t>
    <phoneticPr fontId="1" type="noConversion"/>
  </si>
  <si>
    <t>智產學院</t>
    <phoneticPr fontId="1" type="noConversion"/>
  </si>
  <si>
    <t>商經系</t>
    <phoneticPr fontId="1" type="noConversion"/>
  </si>
  <si>
    <t>智工系</t>
    <phoneticPr fontId="1" type="noConversion"/>
  </si>
  <si>
    <t>全人</t>
    <phoneticPr fontId="1" type="noConversion"/>
  </si>
  <si>
    <t>會計資訊系</t>
    <phoneticPr fontId="1" type="noConversion"/>
  </si>
  <si>
    <t>保險金融管理系</t>
    <phoneticPr fontId="1" type="noConversion"/>
  </si>
  <si>
    <t>智慧生產工程系</t>
    <phoneticPr fontId="1" type="noConversion"/>
  </si>
  <si>
    <t>護理系(含碩士班)</t>
    <phoneticPr fontId="1" type="noConversion"/>
  </si>
  <si>
    <t>全人教育委員會</t>
    <phoneticPr fontId="1" type="noConversion"/>
  </si>
  <si>
    <t>通識教育中心</t>
    <phoneticPr fontId="1" type="noConversion"/>
  </si>
  <si>
    <t>中護學院</t>
    <phoneticPr fontId="1" type="noConversion"/>
  </si>
  <si>
    <t>通識教育中心</t>
  </si>
  <si>
    <t>體育室</t>
  </si>
  <si>
    <t>休閒事業經營系</t>
  </si>
  <si>
    <t>創意商品設計系</t>
  </si>
  <si>
    <t>室內設計系</t>
    <phoneticPr fontId="1" type="noConversion"/>
  </si>
  <si>
    <t>智慧生產工程系</t>
  </si>
  <si>
    <t>資通學院</t>
    <phoneticPr fontId="1" type="noConversion"/>
  </si>
  <si>
    <t>資通學院</t>
  </si>
  <si>
    <t>資訊與流通學院</t>
  </si>
  <si>
    <t>應用英語系</t>
  </si>
  <si>
    <t>應用中文系</t>
  </si>
  <si>
    <t>應用日語系</t>
  </si>
  <si>
    <t>堂坂○子</t>
    <phoneticPr fontId="1" type="noConversion"/>
  </si>
  <si>
    <t>李○杰</t>
    <phoneticPr fontId="1" type="noConversion"/>
  </si>
  <si>
    <t>蔡○宜</t>
    <phoneticPr fontId="1" type="noConversion"/>
  </si>
  <si>
    <t>陳○凌</t>
    <phoneticPr fontId="1" type="noConversion"/>
  </si>
  <si>
    <t>楊○涵</t>
    <phoneticPr fontId="1" type="noConversion"/>
  </si>
  <si>
    <t>蔡○華</t>
    <phoneticPr fontId="1" type="noConversion"/>
  </si>
  <si>
    <t>黃○君</t>
    <phoneticPr fontId="1" type="noConversion"/>
  </si>
  <si>
    <t>王○驛</t>
    <phoneticPr fontId="1" type="noConversion"/>
  </si>
  <si>
    <t>許○朗</t>
    <phoneticPr fontId="1" type="noConversion"/>
  </si>
  <si>
    <t>趙○人</t>
    <phoneticPr fontId="1" type="noConversion"/>
  </si>
  <si>
    <t>林○璇</t>
    <phoneticPr fontId="1" type="noConversion"/>
  </si>
  <si>
    <t>張○瑋</t>
    <phoneticPr fontId="1" type="noConversion"/>
  </si>
  <si>
    <t>林○憲</t>
    <phoneticPr fontId="1" type="noConversion"/>
  </si>
  <si>
    <t>陳○淩</t>
    <phoneticPr fontId="1" type="noConversion"/>
  </si>
  <si>
    <t>鄧○豐</t>
    <phoneticPr fontId="1" type="noConversion"/>
  </si>
  <si>
    <t>林○芬</t>
    <phoneticPr fontId="1" type="noConversion"/>
  </si>
  <si>
    <t>羅○勤</t>
    <phoneticPr fontId="1" type="noConversion"/>
  </si>
  <si>
    <t>湯○君</t>
    <phoneticPr fontId="1" type="noConversion"/>
  </si>
  <si>
    <t>高○仕</t>
    <phoneticPr fontId="1" type="noConversion"/>
  </si>
  <si>
    <t>蔡○萱</t>
    <phoneticPr fontId="1" type="noConversion"/>
  </si>
  <si>
    <t>汪○琪</t>
    <phoneticPr fontId="1" type="noConversion"/>
  </si>
  <si>
    <t>林○仕</t>
    <phoneticPr fontId="1" type="noConversion"/>
  </si>
  <si>
    <t>李○婷</t>
    <phoneticPr fontId="1" type="noConversion"/>
  </si>
  <si>
    <t>呂○陵</t>
    <phoneticPr fontId="1" type="noConversion"/>
  </si>
  <si>
    <t>許○珠</t>
    <phoneticPr fontId="1" type="noConversion"/>
  </si>
  <si>
    <t>高○香</t>
    <phoneticPr fontId="1" type="noConversion"/>
  </si>
  <si>
    <t>蔡○臻</t>
    <phoneticPr fontId="1" type="noConversion"/>
  </si>
  <si>
    <t>孫○玲</t>
    <phoneticPr fontId="1" type="noConversion"/>
  </si>
  <si>
    <t>許○珠</t>
    <phoneticPr fontId="1" type="noConversion"/>
  </si>
  <si>
    <t>高○香</t>
    <phoneticPr fontId="1" type="noConversion"/>
  </si>
  <si>
    <t>黃○閎</t>
    <phoneticPr fontId="1" type="noConversion"/>
  </si>
  <si>
    <t>蘇○慧</t>
    <phoneticPr fontId="1" type="noConversion"/>
  </si>
  <si>
    <t>劉○雯</t>
    <phoneticPr fontId="1" type="noConversion"/>
  </si>
  <si>
    <t>何○鎮</t>
    <phoneticPr fontId="1" type="noConversion"/>
  </si>
  <si>
    <t>顏○華</t>
    <phoneticPr fontId="1" type="noConversion"/>
  </si>
  <si>
    <t>王○驛</t>
    <phoneticPr fontId="1" type="noConversion"/>
  </si>
  <si>
    <t>張○賓</t>
    <phoneticPr fontId="1" type="noConversion"/>
  </si>
  <si>
    <t>李○杰</t>
    <phoneticPr fontId="1" type="noConversion"/>
  </si>
  <si>
    <t>王○博</t>
    <phoneticPr fontId="1" type="noConversion"/>
  </si>
  <si>
    <t>陳○淩</t>
    <phoneticPr fontId="1" type="noConversion"/>
  </si>
  <si>
    <t>廖○文</t>
    <phoneticPr fontId="1" type="noConversion"/>
  </si>
  <si>
    <t>林○璇</t>
    <phoneticPr fontId="1" type="noConversion"/>
  </si>
  <si>
    <t>戴○勝</t>
    <phoneticPr fontId="1" type="noConversion"/>
  </si>
  <si>
    <t>洪○舜</t>
    <phoneticPr fontId="1" type="noConversion"/>
  </si>
  <si>
    <t>陳○隆</t>
    <phoneticPr fontId="1" type="noConversion"/>
  </si>
  <si>
    <t>許○芬</t>
    <phoneticPr fontId="1" type="noConversion"/>
  </si>
  <si>
    <t>廖○葉</t>
    <phoneticPr fontId="1" type="noConversion"/>
  </si>
  <si>
    <t>羅○勤</t>
    <phoneticPr fontId="1" type="noConversion"/>
  </si>
  <si>
    <t>智慧產業學院</t>
  </si>
  <si>
    <t>全人教育委員會</t>
  </si>
  <si>
    <r>
      <t xml:space="preserve">補助教師
</t>
    </r>
    <r>
      <rPr>
        <sz val="9"/>
        <color theme="1"/>
        <rFont val="標楷體"/>
        <family val="4"/>
        <charset val="136"/>
      </rPr>
      <t>註:*兼任教師</t>
    </r>
    <phoneticPr fontId="1" type="noConversion"/>
  </si>
  <si>
    <r>
      <t>陳</t>
    </r>
    <r>
      <rPr>
        <sz val="12"/>
        <color theme="1"/>
        <rFont val="BatangChe"/>
        <family val="3"/>
        <charset val="129"/>
      </rPr>
      <t>○</t>
    </r>
    <r>
      <rPr>
        <sz val="12"/>
        <color theme="1"/>
        <rFont val="標楷體"/>
        <family val="4"/>
        <charset val="136"/>
      </rPr>
      <t>如</t>
    </r>
    <phoneticPr fontId="1" type="noConversion"/>
  </si>
  <si>
    <t>李○枝</t>
    <phoneticPr fontId="1" type="noConversion"/>
  </si>
  <si>
    <t>謝○倫</t>
    <phoneticPr fontId="1" type="noConversion"/>
  </si>
  <si>
    <t>劉○蘭</t>
    <phoneticPr fontId="1" type="noConversion"/>
  </si>
  <si>
    <t>蔡○姐</t>
    <phoneticPr fontId="1" type="noConversion"/>
  </si>
  <si>
    <t>鄭○孜</t>
    <phoneticPr fontId="1" type="noConversion"/>
  </si>
  <si>
    <t>黃○心</t>
    <phoneticPr fontId="1" type="noConversion"/>
  </si>
  <si>
    <t>郭○秀</t>
    <phoneticPr fontId="1" type="noConversion"/>
  </si>
  <si>
    <t>劉○謙</t>
    <phoneticPr fontId="1" type="noConversion"/>
  </si>
  <si>
    <t>許○睿</t>
    <phoneticPr fontId="1" type="noConversion"/>
  </si>
  <si>
    <t>*潘○蓮</t>
    <phoneticPr fontId="1" type="noConversion"/>
  </si>
  <si>
    <t>賴○敏</t>
    <phoneticPr fontId="1" type="noConversion"/>
  </si>
  <si>
    <t>林○欣</t>
    <phoneticPr fontId="1" type="noConversion"/>
  </si>
  <si>
    <t>龔○珠</t>
    <phoneticPr fontId="1" type="noConversion"/>
  </si>
  <si>
    <t>林○冠</t>
    <phoneticPr fontId="1" type="noConversion"/>
  </si>
  <si>
    <t>張○婷</t>
    <phoneticPr fontId="1" type="noConversion"/>
  </si>
  <si>
    <t>何○萍</t>
    <phoneticPr fontId="1" type="noConversion"/>
  </si>
  <si>
    <t>解○豪</t>
    <phoneticPr fontId="1" type="noConversion"/>
  </si>
  <si>
    <t>*李○宗</t>
    <phoneticPr fontId="1" type="noConversion"/>
  </si>
  <si>
    <t>財務金融系</t>
    <phoneticPr fontId="1" type="noConversion"/>
  </si>
  <si>
    <t>黃○琳</t>
    <phoneticPr fontId="1" type="noConversion"/>
  </si>
  <si>
    <t>葉○權</t>
    <phoneticPr fontId="1" type="noConversion"/>
  </si>
  <si>
    <t>張李○容</t>
    <phoneticPr fontId="1" type="noConversion"/>
  </si>
  <si>
    <t>洪○宜</t>
    <phoneticPr fontId="1" type="noConversion"/>
  </si>
  <si>
    <t>楊○傑</t>
    <phoneticPr fontId="1" type="noConversion"/>
  </si>
  <si>
    <t>蔡○男</t>
    <phoneticPr fontId="1" type="noConversion"/>
  </si>
  <si>
    <t>羅○志</t>
    <phoneticPr fontId="1" type="noConversion"/>
  </si>
  <si>
    <t>*張○傑</t>
    <phoneticPr fontId="1" type="noConversion"/>
  </si>
  <si>
    <t>邱○棋</t>
    <phoneticPr fontId="1" type="noConversion"/>
  </si>
  <si>
    <t>游○貞</t>
    <phoneticPr fontId="1" type="noConversion"/>
  </si>
  <si>
    <t>張○怡</t>
    <phoneticPr fontId="1" type="noConversion"/>
  </si>
  <si>
    <t>藍○鴻</t>
    <phoneticPr fontId="1" type="noConversion"/>
  </si>
  <si>
    <t>吳○容</t>
    <phoneticPr fontId="1" type="noConversion"/>
  </si>
  <si>
    <t>徐○雲</t>
    <phoneticPr fontId="1" type="noConversion"/>
  </si>
  <si>
    <t>*謝○州</t>
    <phoneticPr fontId="1" type="noConversion"/>
  </si>
  <si>
    <t>*李○慶</t>
    <phoneticPr fontId="1" type="noConversion"/>
  </si>
  <si>
    <t>侯○雨</t>
    <phoneticPr fontId="1" type="noConversion"/>
  </si>
  <si>
    <t>何○枝</t>
    <phoneticPr fontId="1" type="noConversion"/>
  </si>
  <si>
    <t>陳○鐘</t>
    <phoneticPr fontId="1" type="noConversion"/>
  </si>
  <si>
    <t>陳○仁</t>
    <phoneticPr fontId="1" type="noConversion"/>
  </si>
  <si>
    <t>林○伊</t>
    <phoneticPr fontId="1" type="noConversion"/>
  </si>
  <si>
    <t>張○娥</t>
    <phoneticPr fontId="1" type="noConversion"/>
  </si>
  <si>
    <t>游○育</t>
    <phoneticPr fontId="1" type="noConversion"/>
  </si>
  <si>
    <t>陳○生</t>
    <phoneticPr fontId="1" type="noConversion"/>
  </si>
  <si>
    <t>流通管理系</t>
    <phoneticPr fontId="1" type="noConversion"/>
  </si>
  <si>
    <t>黃○華</t>
    <phoneticPr fontId="1" type="noConversion"/>
  </si>
  <si>
    <t>*劉○晴</t>
    <phoneticPr fontId="1" type="noConversion"/>
  </si>
  <si>
    <t>商業經營系</t>
  </si>
  <si>
    <t>許○芸</t>
    <phoneticPr fontId="1" type="noConversion"/>
  </si>
  <si>
    <t>林○凌</t>
    <phoneticPr fontId="1" type="noConversion"/>
  </si>
  <si>
    <t>邱○菁</t>
    <phoneticPr fontId="1" type="noConversion"/>
  </si>
  <si>
    <t>應用英語系</t>
    <phoneticPr fontId="1" type="noConversion"/>
  </si>
  <si>
    <t>林○敏</t>
    <phoneticPr fontId="1" type="noConversion"/>
  </si>
  <si>
    <t>梁○玲</t>
    <phoneticPr fontId="1" type="noConversion"/>
  </si>
  <si>
    <t>陳○清</t>
    <phoneticPr fontId="1" type="noConversion"/>
  </si>
  <si>
    <t>*蔡○峰</t>
    <phoneticPr fontId="1" type="noConversion"/>
  </si>
  <si>
    <t>*李○文</t>
    <phoneticPr fontId="1" type="noConversion"/>
  </si>
  <si>
    <t>謝○州</t>
    <phoneticPr fontId="1" type="noConversion"/>
  </si>
  <si>
    <t>葉○蘭</t>
    <phoneticPr fontId="1" type="noConversion"/>
  </si>
  <si>
    <t>*陳○真</t>
    <phoneticPr fontId="1" type="noConversion"/>
  </si>
  <si>
    <t>王○宜</t>
    <phoneticPr fontId="1" type="noConversion"/>
  </si>
  <si>
    <t>張○苾</t>
    <phoneticPr fontId="1" type="noConversion"/>
  </si>
  <si>
    <t>張○</t>
    <phoneticPr fontId="1" type="noConversion"/>
  </si>
  <si>
    <t>王○諒</t>
    <phoneticPr fontId="1" type="noConversion"/>
  </si>
  <si>
    <t>黃○方</t>
    <phoneticPr fontId="1" type="noConversion"/>
  </si>
  <si>
    <t>*卓○安</t>
    <phoneticPr fontId="1" type="noConversion"/>
  </si>
  <si>
    <t>老人服務事業管理系</t>
    <phoneticPr fontId="1" type="noConversion"/>
  </si>
  <si>
    <t>廖○綿</t>
    <phoneticPr fontId="1" type="noConversion"/>
  </si>
  <si>
    <t>林○君</t>
    <phoneticPr fontId="1" type="noConversion"/>
  </si>
  <si>
    <t>何○家</t>
    <phoneticPr fontId="1" type="noConversion"/>
  </si>
  <si>
    <t>賴○璇</t>
    <phoneticPr fontId="1" type="noConversion"/>
  </si>
  <si>
    <t>王○玫</t>
    <phoneticPr fontId="1" type="noConversion"/>
  </si>
  <si>
    <t>賴○緣</t>
    <phoneticPr fontId="1" type="noConversion"/>
  </si>
  <si>
    <t>蔡○倫</t>
    <phoneticPr fontId="1" type="noConversion"/>
  </si>
  <si>
    <t>林○玲</t>
    <phoneticPr fontId="1" type="noConversion"/>
  </si>
  <si>
    <t>黃○德</t>
    <phoneticPr fontId="1" type="noConversion"/>
  </si>
  <si>
    <t>鄭○惠</t>
    <phoneticPr fontId="1" type="noConversion"/>
  </si>
  <si>
    <t>*楊○涵</t>
    <phoneticPr fontId="1" type="noConversion"/>
  </si>
  <si>
    <t>*蔡○惠</t>
    <phoneticPr fontId="1" type="noConversion"/>
  </si>
  <si>
    <t>*賴○宇</t>
    <phoneticPr fontId="1" type="noConversion"/>
  </si>
  <si>
    <t>*許○麟</t>
    <phoneticPr fontId="1" type="noConversion"/>
  </si>
  <si>
    <t>*鄭○和</t>
    <phoneticPr fontId="1" type="noConversion"/>
  </si>
  <si>
    <t>*洪○淳</t>
    <phoneticPr fontId="1" type="noConversion"/>
  </si>
  <si>
    <t>*蔡○華</t>
    <phoneticPr fontId="1" type="noConversion"/>
  </si>
  <si>
    <t>*楊○倫</t>
    <phoneticPr fontId="1" type="noConversion"/>
  </si>
  <si>
    <t>語言中心</t>
    <phoneticPr fontId="1" type="noConversion"/>
  </si>
  <si>
    <t>阮○蕾</t>
    <phoneticPr fontId="1" type="noConversion"/>
  </si>
  <si>
    <t>*楊○菁</t>
    <phoneticPr fontId="1" type="noConversion"/>
  </si>
  <si>
    <t>體育室</t>
    <phoneticPr fontId="1" type="noConversion"/>
  </si>
  <si>
    <t>王○逸</t>
    <phoneticPr fontId="1" type="noConversion"/>
  </si>
  <si>
    <t>黃○喻</t>
    <phoneticPr fontId="1" type="noConversion"/>
  </si>
  <si>
    <t>謝○仁</t>
    <phoneticPr fontId="1" type="noConversion"/>
  </si>
  <si>
    <t>廖○竣</t>
    <phoneticPr fontId="1" type="noConversion"/>
  </si>
  <si>
    <t>謝○蓁</t>
    <phoneticPr fontId="1" type="noConversion"/>
  </si>
  <si>
    <t>邱○翔</t>
    <phoneticPr fontId="1" type="noConversion"/>
  </si>
  <si>
    <t>劉○帆</t>
    <phoneticPr fontId="1" type="noConversion"/>
  </si>
  <si>
    <t>莊○偉</t>
    <phoneticPr fontId="1" type="noConversion"/>
  </si>
  <si>
    <r>
      <t xml:space="preserve">申請學系
</t>
    </r>
    <r>
      <rPr>
        <sz val="9"/>
        <color theme="1"/>
        <rFont val="標楷體"/>
        <family val="4"/>
        <charset val="136"/>
      </rPr>
      <t>註：依學生申請系所</t>
    </r>
    <phoneticPr fontId="1" type="noConversion"/>
  </si>
  <si>
    <r>
      <t xml:space="preserve">指導教師
</t>
    </r>
    <r>
      <rPr>
        <sz val="10"/>
        <color theme="1"/>
        <rFont val="標楷體"/>
        <family val="4"/>
        <charset val="136"/>
      </rPr>
      <t>註:*兼任教師</t>
    </r>
    <phoneticPr fontId="1" type="noConversion"/>
  </si>
  <si>
    <t>周○菀</t>
    <phoneticPr fontId="1" type="noConversion"/>
  </si>
  <si>
    <t>蕭○倫</t>
    <phoneticPr fontId="1" type="noConversion"/>
  </si>
  <si>
    <t>蕭○倫、張○瑋</t>
    <phoneticPr fontId="1" type="noConversion"/>
  </si>
  <si>
    <t>楊○玲</t>
    <phoneticPr fontId="1" type="noConversion"/>
  </si>
  <si>
    <t>林○立</t>
    <phoneticPr fontId="1" type="noConversion"/>
  </si>
  <si>
    <t>吳○非</t>
    <phoneticPr fontId="1" type="noConversion"/>
  </si>
  <si>
    <t>魏○平</t>
    <phoneticPr fontId="1" type="noConversion"/>
  </si>
  <si>
    <t>李○芷</t>
    <phoneticPr fontId="1" type="noConversion"/>
  </si>
  <si>
    <t>專題
數量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</si>
</sst>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微軟正黑體"/>
      <family val="2"/>
      <charset val="136"/>
    </font>
    <font>
      <b/>
      <sz val="12"/>
      <color theme="1"/>
      <name val="標楷體"/>
      <family val="4"/>
      <charset val="136"/>
    </font>
    <font>
      <sz val="12"/>
      <color theme="4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BatangChe"/>
      <family val="3"/>
      <charset val="129"/>
    </font>
    <font>
      <sz val="10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1" xfId="0" quotePrefix="1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4" xfId="0" applyNumberFormat="1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76" fontId="4" fillId="3" borderId="14" xfId="0" applyNumberFormat="1" applyFont="1" applyFill="1" applyBorder="1" applyAlignment="1">
      <alignment horizontal="center" vertical="center"/>
    </xf>
    <xf numFmtId="176" fontId="4" fillId="3" borderId="15" xfId="0" applyNumberFormat="1" applyFont="1" applyFill="1" applyBorder="1" applyAlignment="1">
      <alignment horizontal="center" vertical="center"/>
    </xf>
    <xf numFmtId="176" fontId="4" fillId="3" borderId="1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center" vertical="center" wrapText="1"/>
    </xf>
    <xf numFmtId="176" fontId="3" fillId="0" borderId="23" xfId="0" applyNumberFormat="1" applyFont="1" applyBorder="1" applyAlignment="1">
      <alignment vertical="center" wrapText="1"/>
    </xf>
    <xf numFmtId="176" fontId="3" fillId="0" borderId="25" xfId="0" applyNumberFormat="1" applyFont="1" applyBorder="1" applyAlignment="1">
      <alignment vertical="center" wrapText="1"/>
    </xf>
    <xf numFmtId="176" fontId="3" fillId="0" borderId="28" xfId="0" applyNumberFormat="1" applyFont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176" fontId="4" fillId="4" borderId="14" xfId="0" applyNumberFormat="1" applyFont="1" applyFill="1" applyBorder="1" applyAlignment="1">
      <alignment horizontal="center" vertical="center"/>
    </xf>
    <xf numFmtId="176" fontId="4" fillId="4" borderId="15" xfId="0" applyNumberFormat="1" applyFont="1" applyFill="1" applyBorder="1" applyAlignment="1">
      <alignment horizontal="center" vertical="center"/>
    </xf>
    <xf numFmtId="176" fontId="4" fillId="4" borderId="16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7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6" fontId="4" fillId="2" borderId="30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1A42E-D304-4FA8-AEEF-5ABC231B30A5}">
  <sheetPr>
    <tabColor theme="5" tint="0.79998168889431442"/>
  </sheetPr>
  <dimension ref="A1:J145"/>
  <sheetViews>
    <sheetView tabSelected="1" zoomScale="120" zoomScaleNormal="120" workbookViewId="0">
      <pane ySplit="3" topLeftCell="A134" activePane="bottomLeft" state="frozen"/>
      <selection pane="bottomLeft" activeCell="K136" sqref="K136"/>
    </sheetView>
  </sheetViews>
  <sheetFormatPr defaultColWidth="9" defaultRowHeight="21" x14ac:dyDescent="0.25"/>
  <cols>
    <col min="1" max="1" width="10.625" style="1" hidden="1" customWidth="1"/>
    <col min="2" max="2" width="17" style="1" customWidth="1"/>
    <col min="3" max="3" width="24.5" style="1" customWidth="1"/>
    <col min="4" max="4" width="18" style="1" customWidth="1"/>
    <col min="5" max="5" width="16" style="1" customWidth="1"/>
    <col min="6" max="6" width="15.625" style="1" customWidth="1"/>
    <col min="7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78" t="s">
        <v>6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8.75" customHeight="1" x14ac:dyDescent="0.25">
      <c r="A2" s="79" t="s">
        <v>5</v>
      </c>
      <c r="B2" s="79" t="s">
        <v>10</v>
      </c>
      <c r="C2" s="79" t="s">
        <v>9</v>
      </c>
      <c r="D2" s="81" t="s">
        <v>200</v>
      </c>
      <c r="E2" s="82" t="s">
        <v>4</v>
      </c>
      <c r="F2" s="83"/>
      <c r="G2" s="84"/>
      <c r="H2" s="85" t="s">
        <v>0</v>
      </c>
      <c r="I2" s="86"/>
      <c r="J2" s="87"/>
    </row>
    <row r="3" spans="1:10" ht="46.9" customHeight="1" x14ac:dyDescent="0.25">
      <c r="A3" s="80"/>
      <c r="B3" s="80"/>
      <c r="C3" s="80"/>
      <c r="D3" s="80"/>
      <c r="E3" s="22" t="s">
        <v>7</v>
      </c>
      <c r="F3" s="52" t="s">
        <v>8</v>
      </c>
      <c r="G3" s="13" t="s">
        <v>33</v>
      </c>
      <c r="H3" s="22" t="s">
        <v>2</v>
      </c>
      <c r="I3" s="22" t="s">
        <v>3</v>
      </c>
      <c r="J3" s="13" t="s">
        <v>34</v>
      </c>
    </row>
    <row r="4" spans="1:10" x14ac:dyDescent="0.25">
      <c r="A4" s="2"/>
      <c r="B4" s="51" t="s">
        <v>41</v>
      </c>
      <c r="C4" s="53" t="s">
        <v>114</v>
      </c>
      <c r="D4" s="53" t="s">
        <v>201</v>
      </c>
      <c r="E4" s="54">
        <v>2</v>
      </c>
      <c r="F4" s="54">
        <v>51</v>
      </c>
      <c r="G4" s="88">
        <f>SUM(E4:F6)</f>
        <v>120</v>
      </c>
      <c r="H4" s="157">
        <v>1000</v>
      </c>
      <c r="I4" s="157">
        <v>6000</v>
      </c>
      <c r="J4" s="88">
        <f>SUM(H4:I6)</f>
        <v>21000</v>
      </c>
    </row>
    <row r="5" spans="1:10" x14ac:dyDescent="0.25">
      <c r="A5" s="2"/>
      <c r="B5" s="51" t="s">
        <v>41</v>
      </c>
      <c r="C5" s="53" t="s">
        <v>114</v>
      </c>
      <c r="D5" s="53" t="s">
        <v>202</v>
      </c>
      <c r="E5" s="54">
        <v>2</v>
      </c>
      <c r="F5" s="54">
        <v>42</v>
      </c>
      <c r="G5" s="88"/>
      <c r="H5" s="157">
        <v>1000</v>
      </c>
      <c r="I5" s="157">
        <v>6000</v>
      </c>
      <c r="J5" s="88"/>
    </row>
    <row r="6" spans="1:10" x14ac:dyDescent="0.25">
      <c r="A6" s="51"/>
      <c r="B6" s="51" t="s">
        <v>41</v>
      </c>
      <c r="C6" s="53" t="s">
        <v>114</v>
      </c>
      <c r="D6" s="53" t="s">
        <v>122</v>
      </c>
      <c r="E6" s="54">
        <v>2</v>
      </c>
      <c r="F6" s="55">
        <v>21</v>
      </c>
      <c r="G6" s="88"/>
      <c r="H6" s="157">
        <v>1000</v>
      </c>
      <c r="I6" s="157">
        <v>6000</v>
      </c>
      <c r="J6" s="88"/>
    </row>
    <row r="7" spans="1:10" x14ac:dyDescent="0.25">
      <c r="A7" s="51"/>
      <c r="B7" s="51" t="s">
        <v>41</v>
      </c>
      <c r="C7" s="53" t="s">
        <v>131</v>
      </c>
      <c r="D7" s="53" t="s">
        <v>203</v>
      </c>
      <c r="E7" s="54">
        <v>2</v>
      </c>
      <c r="F7" s="55">
        <v>40</v>
      </c>
      <c r="G7" s="75">
        <f>SUM(E7:F13)</f>
        <v>243</v>
      </c>
      <c r="H7" s="157">
        <v>1000</v>
      </c>
      <c r="I7" s="157">
        <v>6000</v>
      </c>
      <c r="J7" s="88">
        <f>SUM(H7:I13)</f>
        <v>44842</v>
      </c>
    </row>
    <row r="8" spans="1:10" x14ac:dyDescent="0.25">
      <c r="A8" s="51"/>
      <c r="B8" s="51" t="s">
        <v>41</v>
      </c>
      <c r="C8" s="53" t="s">
        <v>131</v>
      </c>
      <c r="D8" s="53" t="s">
        <v>204</v>
      </c>
      <c r="E8" s="54">
        <v>1</v>
      </c>
      <c r="F8" s="55">
        <v>30</v>
      </c>
      <c r="G8" s="75"/>
      <c r="H8" s="157">
        <v>0</v>
      </c>
      <c r="I8" s="157">
        <v>3000</v>
      </c>
      <c r="J8" s="88"/>
    </row>
    <row r="9" spans="1:10" x14ac:dyDescent="0.25">
      <c r="A9" s="51"/>
      <c r="B9" s="51" t="s">
        <v>41</v>
      </c>
      <c r="C9" s="53" t="s">
        <v>131</v>
      </c>
      <c r="D9" s="53" t="s">
        <v>205</v>
      </c>
      <c r="E9" s="54">
        <v>2</v>
      </c>
      <c r="F9" s="55">
        <v>53</v>
      </c>
      <c r="G9" s="75"/>
      <c r="H9" s="157">
        <v>848</v>
      </c>
      <c r="I9" s="157">
        <v>6000</v>
      </c>
      <c r="J9" s="88"/>
    </row>
    <row r="10" spans="1:10" x14ac:dyDescent="0.25">
      <c r="A10" s="51"/>
      <c r="B10" s="51" t="s">
        <v>41</v>
      </c>
      <c r="C10" s="53" t="s">
        <v>131</v>
      </c>
      <c r="D10" s="53" t="s">
        <v>181</v>
      </c>
      <c r="E10" s="54">
        <v>2</v>
      </c>
      <c r="F10" s="55">
        <v>38</v>
      </c>
      <c r="G10" s="75"/>
      <c r="H10" s="157">
        <v>1000</v>
      </c>
      <c r="I10" s="157">
        <v>6000</v>
      </c>
      <c r="J10" s="88"/>
    </row>
    <row r="11" spans="1:10" x14ac:dyDescent="0.25">
      <c r="A11" s="51"/>
      <c r="B11" s="51" t="s">
        <v>41</v>
      </c>
      <c r="C11" s="53" t="s">
        <v>131</v>
      </c>
      <c r="D11" s="53" t="s">
        <v>156</v>
      </c>
      <c r="E11" s="54">
        <v>2</v>
      </c>
      <c r="F11" s="55">
        <v>34</v>
      </c>
      <c r="G11" s="75"/>
      <c r="H11" s="157">
        <v>1000</v>
      </c>
      <c r="I11" s="157">
        <v>6000</v>
      </c>
      <c r="J11" s="88"/>
    </row>
    <row r="12" spans="1:10" x14ac:dyDescent="0.25">
      <c r="A12" s="51"/>
      <c r="B12" s="51" t="s">
        <v>41</v>
      </c>
      <c r="C12" s="53" t="s">
        <v>131</v>
      </c>
      <c r="D12" s="53" t="s">
        <v>206</v>
      </c>
      <c r="E12" s="54">
        <v>2</v>
      </c>
      <c r="F12" s="55">
        <v>9</v>
      </c>
      <c r="G12" s="75"/>
      <c r="H12" s="157">
        <v>994</v>
      </c>
      <c r="I12" s="157">
        <v>6000</v>
      </c>
      <c r="J12" s="88"/>
    </row>
    <row r="13" spans="1:10" x14ac:dyDescent="0.25">
      <c r="A13" s="51"/>
      <c r="B13" s="51" t="s">
        <v>41</v>
      </c>
      <c r="C13" s="53" t="s">
        <v>131</v>
      </c>
      <c r="D13" s="53" t="s">
        <v>207</v>
      </c>
      <c r="E13" s="54">
        <v>2</v>
      </c>
      <c r="F13" s="55">
        <v>26</v>
      </c>
      <c r="G13" s="75"/>
      <c r="H13" s="157">
        <v>1000</v>
      </c>
      <c r="I13" s="157">
        <v>6000</v>
      </c>
      <c r="J13" s="88"/>
    </row>
    <row r="14" spans="1:10" x14ac:dyDescent="0.25">
      <c r="A14" s="51"/>
      <c r="B14" s="51" t="s">
        <v>41</v>
      </c>
      <c r="C14" s="53" t="s">
        <v>132</v>
      </c>
      <c r="D14" s="53" t="s">
        <v>208</v>
      </c>
      <c r="E14" s="54">
        <v>2</v>
      </c>
      <c r="F14" s="55">
        <v>16</v>
      </c>
      <c r="G14" s="71">
        <f>SUM(E14:F18)</f>
        <v>151</v>
      </c>
      <c r="H14" s="157">
        <v>0</v>
      </c>
      <c r="I14" s="157">
        <v>5000</v>
      </c>
      <c r="J14" s="88">
        <f>SUM(H14:I18)</f>
        <v>27000</v>
      </c>
    </row>
    <row r="15" spans="1:10" x14ac:dyDescent="0.25">
      <c r="A15" s="51"/>
      <c r="B15" s="51" t="s">
        <v>41</v>
      </c>
      <c r="C15" s="53" t="s">
        <v>132</v>
      </c>
      <c r="D15" s="53" t="s">
        <v>157</v>
      </c>
      <c r="E15" s="54">
        <v>2</v>
      </c>
      <c r="F15" s="55">
        <v>60</v>
      </c>
      <c r="G15" s="72"/>
      <c r="H15" s="157">
        <v>1000</v>
      </c>
      <c r="I15" s="157">
        <v>6000</v>
      </c>
      <c r="J15" s="88"/>
    </row>
    <row r="16" spans="1:10" x14ac:dyDescent="0.25">
      <c r="A16" s="51"/>
      <c r="B16" s="51" t="s">
        <v>41</v>
      </c>
      <c r="C16" s="53" t="s">
        <v>132</v>
      </c>
      <c r="D16" s="53" t="s">
        <v>209</v>
      </c>
      <c r="E16" s="54">
        <v>2</v>
      </c>
      <c r="F16" s="55">
        <v>14</v>
      </c>
      <c r="G16" s="72"/>
      <c r="H16" s="157">
        <v>1000</v>
      </c>
      <c r="I16" s="157">
        <v>6000</v>
      </c>
      <c r="J16" s="88"/>
    </row>
    <row r="17" spans="1:10" x14ac:dyDescent="0.25">
      <c r="A17" s="51"/>
      <c r="B17" s="51" t="s">
        <v>41</v>
      </c>
      <c r="C17" s="53" t="s">
        <v>132</v>
      </c>
      <c r="D17" s="53" t="s">
        <v>210</v>
      </c>
      <c r="E17" s="54">
        <v>2</v>
      </c>
      <c r="F17" s="55">
        <v>35</v>
      </c>
      <c r="G17" s="72"/>
      <c r="H17" s="157">
        <v>0</v>
      </c>
      <c r="I17" s="157">
        <v>6000</v>
      </c>
      <c r="J17" s="88"/>
    </row>
    <row r="18" spans="1:10" x14ac:dyDescent="0.25">
      <c r="A18" s="51"/>
      <c r="B18" s="51" t="s">
        <v>41</v>
      </c>
      <c r="C18" s="53" t="s">
        <v>132</v>
      </c>
      <c r="D18" s="53" t="s">
        <v>211</v>
      </c>
      <c r="E18" s="55">
        <v>1</v>
      </c>
      <c r="F18" s="55">
        <v>17</v>
      </c>
      <c r="G18" s="73"/>
      <c r="H18" s="64">
        <v>0</v>
      </c>
      <c r="I18" s="157">
        <v>2000</v>
      </c>
      <c r="J18" s="88"/>
    </row>
    <row r="19" spans="1:10" x14ac:dyDescent="0.25">
      <c r="A19" s="51"/>
      <c r="B19" s="51" t="s">
        <v>41</v>
      </c>
      <c r="C19" s="57" t="s">
        <v>69</v>
      </c>
      <c r="D19" s="53" t="s">
        <v>70</v>
      </c>
      <c r="E19" s="54">
        <v>2</v>
      </c>
      <c r="F19" s="50">
        <v>60</v>
      </c>
      <c r="G19" s="75">
        <f>SUM(E19:F27)</f>
        <v>393</v>
      </c>
      <c r="H19" s="157">
        <v>948</v>
      </c>
      <c r="I19" s="157">
        <v>6000</v>
      </c>
      <c r="J19" s="75">
        <f>SUM(H19:I27)</f>
        <v>54448</v>
      </c>
    </row>
    <row r="20" spans="1:10" x14ac:dyDescent="0.25">
      <c r="A20" s="51"/>
      <c r="B20" s="51" t="s">
        <v>41</v>
      </c>
      <c r="C20" s="57" t="s">
        <v>69</v>
      </c>
      <c r="D20" s="53" t="s">
        <v>212</v>
      </c>
      <c r="E20" s="54">
        <v>2</v>
      </c>
      <c r="F20" s="55">
        <v>43</v>
      </c>
      <c r="G20" s="75"/>
      <c r="H20" s="157">
        <v>1000</v>
      </c>
      <c r="I20" s="157">
        <v>8000</v>
      </c>
      <c r="J20" s="75"/>
    </row>
    <row r="21" spans="1:10" x14ac:dyDescent="0.25">
      <c r="A21" s="51"/>
      <c r="B21" s="51" t="s">
        <v>41</v>
      </c>
      <c r="C21" s="57" t="s">
        <v>69</v>
      </c>
      <c r="D21" s="53" t="s">
        <v>213</v>
      </c>
      <c r="E21" s="54">
        <v>2</v>
      </c>
      <c r="F21" s="55">
        <v>38</v>
      </c>
      <c r="G21" s="75"/>
      <c r="H21" s="157">
        <v>1000</v>
      </c>
      <c r="I21" s="157">
        <v>6000</v>
      </c>
      <c r="J21" s="75"/>
    </row>
    <row r="22" spans="1:10" x14ac:dyDescent="0.25">
      <c r="A22" s="51"/>
      <c r="B22" s="51" t="s">
        <v>41</v>
      </c>
      <c r="C22" s="57" t="s">
        <v>69</v>
      </c>
      <c r="D22" s="53" t="s">
        <v>214</v>
      </c>
      <c r="E22" s="54">
        <v>2</v>
      </c>
      <c r="F22" s="55">
        <v>60</v>
      </c>
      <c r="G22" s="75"/>
      <c r="H22" s="157">
        <v>1000</v>
      </c>
      <c r="I22" s="157">
        <v>6000</v>
      </c>
      <c r="J22" s="75"/>
    </row>
    <row r="23" spans="1:10" x14ac:dyDescent="0.25">
      <c r="A23" s="51"/>
      <c r="B23" s="51" t="s">
        <v>41</v>
      </c>
      <c r="C23" s="57" t="s">
        <v>69</v>
      </c>
      <c r="D23" s="53" t="s">
        <v>215</v>
      </c>
      <c r="E23" s="54">
        <v>2</v>
      </c>
      <c r="F23" s="55">
        <v>25</v>
      </c>
      <c r="G23" s="75"/>
      <c r="H23" s="157">
        <v>0</v>
      </c>
      <c r="I23" s="157">
        <v>5000</v>
      </c>
      <c r="J23" s="75"/>
    </row>
    <row r="24" spans="1:10" x14ac:dyDescent="0.25">
      <c r="A24" s="51"/>
      <c r="B24" s="51" t="s">
        <v>41</v>
      </c>
      <c r="C24" s="57" t="s">
        <v>69</v>
      </c>
      <c r="D24" s="53" t="s">
        <v>216</v>
      </c>
      <c r="E24" s="54">
        <v>2</v>
      </c>
      <c r="F24" s="55">
        <v>60</v>
      </c>
      <c r="G24" s="75"/>
      <c r="H24" s="157">
        <v>0</v>
      </c>
      <c r="I24" s="157">
        <v>6000</v>
      </c>
      <c r="J24" s="75"/>
    </row>
    <row r="25" spans="1:10" x14ac:dyDescent="0.25">
      <c r="A25" s="51"/>
      <c r="B25" s="51" t="s">
        <v>41</v>
      </c>
      <c r="C25" s="57" t="s">
        <v>69</v>
      </c>
      <c r="D25" s="53" t="s">
        <v>217</v>
      </c>
      <c r="E25" s="54">
        <v>2</v>
      </c>
      <c r="F25" s="55">
        <v>20</v>
      </c>
      <c r="G25" s="75"/>
      <c r="H25" s="157">
        <v>1000</v>
      </c>
      <c r="I25" s="157">
        <v>4000</v>
      </c>
      <c r="J25" s="75"/>
    </row>
    <row r="26" spans="1:10" x14ac:dyDescent="0.25">
      <c r="A26" s="51"/>
      <c r="B26" s="51" t="s">
        <v>41</v>
      </c>
      <c r="C26" s="57" t="s">
        <v>69</v>
      </c>
      <c r="D26" s="53" t="s">
        <v>218</v>
      </c>
      <c r="E26" s="54">
        <v>2</v>
      </c>
      <c r="F26" s="55">
        <v>50</v>
      </c>
      <c r="G26" s="75"/>
      <c r="H26" s="157">
        <v>1000</v>
      </c>
      <c r="I26" s="157">
        <v>5000</v>
      </c>
      <c r="J26" s="75"/>
    </row>
    <row r="27" spans="1:10" x14ac:dyDescent="0.25">
      <c r="A27" s="51"/>
      <c r="B27" s="51" t="s">
        <v>41</v>
      </c>
      <c r="C27" s="57" t="s">
        <v>69</v>
      </c>
      <c r="D27" s="53" t="s">
        <v>219</v>
      </c>
      <c r="E27" s="55">
        <v>1</v>
      </c>
      <c r="F27" s="55">
        <v>20</v>
      </c>
      <c r="G27" s="75"/>
      <c r="H27" s="157">
        <v>500</v>
      </c>
      <c r="I27" s="64">
        <v>2000</v>
      </c>
      <c r="J27" s="75"/>
    </row>
    <row r="28" spans="1:10" x14ac:dyDescent="0.25">
      <c r="A28" s="51"/>
      <c r="B28" s="51" t="s">
        <v>41</v>
      </c>
      <c r="C28" s="53" t="s">
        <v>220</v>
      </c>
      <c r="D28" s="53" t="s">
        <v>221</v>
      </c>
      <c r="E28" s="55">
        <v>2</v>
      </c>
      <c r="F28" s="55">
        <v>36</v>
      </c>
      <c r="G28" s="71">
        <f>SUM(E28:F29)</f>
        <v>75</v>
      </c>
      <c r="H28" s="64">
        <v>0</v>
      </c>
      <c r="I28" s="157">
        <v>5000</v>
      </c>
      <c r="J28" s="71">
        <f>SUM(H28:I29)</f>
        <v>11000</v>
      </c>
    </row>
    <row r="29" spans="1:10" x14ac:dyDescent="0.25">
      <c r="A29" s="51"/>
      <c r="B29" s="51" t="s">
        <v>41</v>
      </c>
      <c r="C29" s="53" t="s">
        <v>220</v>
      </c>
      <c r="D29" s="53" t="s">
        <v>222</v>
      </c>
      <c r="E29" s="55">
        <v>2</v>
      </c>
      <c r="F29" s="55">
        <v>35</v>
      </c>
      <c r="G29" s="73"/>
      <c r="H29" s="64">
        <v>0</v>
      </c>
      <c r="I29" s="157">
        <v>6000</v>
      </c>
      <c r="J29" s="73"/>
    </row>
    <row r="30" spans="1:10" x14ac:dyDescent="0.25">
      <c r="A30" s="51"/>
      <c r="B30" s="51" t="s">
        <v>41</v>
      </c>
      <c r="C30" s="53" t="s">
        <v>90</v>
      </c>
      <c r="D30" s="53" t="s">
        <v>223</v>
      </c>
      <c r="E30" s="55">
        <v>2</v>
      </c>
      <c r="F30" s="55">
        <v>60</v>
      </c>
      <c r="G30" s="75">
        <f>SUM(E30:F31)</f>
        <v>113</v>
      </c>
      <c r="H30" s="157">
        <v>1000</v>
      </c>
      <c r="I30" s="157">
        <v>6000</v>
      </c>
      <c r="J30" s="75">
        <f>SUM(H30:I31)</f>
        <v>12000</v>
      </c>
    </row>
    <row r="31" spans="1:10" x14ac:dyDescent="0.25">
      <c r="A31" s="51"/>
      <c r="B31" s="51" t="s">
        <v>41</v>
      </c>
      <c r="C31" s="53" t="s">
        <v>90</v>
      </c>
      <c r="D31" s="53" t="s">
        <v>224</v>
      </c>
      <c r="E31" s="55">
        <v>1</v>
      </c>
      <c r="F31" s="55">
        <v>50</v>
      </c>
      <c r="G31" s="75"/>
      <c r="H31" s="157">
        <v>0</v>
      </c>
      <c r="I31" s="157">
        <v>5000</v>
      </c>
      <c r="J31" s="75"/>
    </row>
    <row r="32" spans="1:10" x14ac:dyDescent="0.25">
      <c r="A32" s="51"/>
      <c r="B32" s="51" t="s">
        <v>41</v>
      </c>
      <c r="C32" s="53" t="s">
        <v>88</v>
      </c>
      <c r="D32" s="53" t="s">
        <v>158</v>
      </c>
      <c r="E32" s="55">
        <v>2</v>
      </c>
      <c r="F32" s="55">
        <v>46</v>
      </c>
      <c r="G32" s="75">
        <f>SUM(E32:F35)</f>
        <v>96</v>
      </c>
      <c r="H32" s="157">
        <f>500+500</f>
        <v>1000</v>
      </c>
      <c r="I32" s="157">
        <v>6000</v>
      </c>
      <c r="J32" s="75">
        <f>SUM(H32:I35)</f>
        <v>19000</v>
      </c>
    </row>
    <row r="33" spans="1:10" x14ac:dyDescent="0.25">
      <c r="A33" s="51"/>
      <c r="B33" s="51" t="s">
        <v>41</v>
      </c>
      <c r="C33" s="53" t="s">
        <v>88</v>
      </c>
      <c r="D33" s="53" t="s">
        <v>225</v>
      </c>
      <c r="E33" s="55">
        <v>2</v>
      </c>
      <c r="F33" s="55">
        <v>30</v>
      </c>
      <c r="G33" s="75"/>
      <c r="H33" s="157">
        <v>0</v>
      </c>
      <c r="I33" s="157">
        <v>6000</v>
      </c>
      <c r="J33" s="75"/>
    </row>
    <row r="34" spans="1:10" x14ac:dyDescent="0.25">
      <c r="A34" s="51"/>
      <c r="B34" s="51" t="s">
        <v>41</v>
      </c>
      <c r="C34" s="53" t="s">
        <v>88</v>
      </c>
      <c r="D34" s="53" t="s">
        <v>226</v>
      </c>
      <c r="E34" s="55">
        <v>1</v>
      </c>
      <c r="F34" s="55">
        <v>6</v>
      </c>
      <c r="G34" s="75"/>
      <c r="H34" s="157">
        <v>0</v>
      </c>
      <c r="I34" s="157">
        <v>3000</v>
      </c>
      <c r="J34" s="75"/>
    </row>
    <row r="35" spans="1:10" x14ac:dyDescent="0.25">
      <c r="A35" s="51"/>
      <c r="B35" s="51" t="s">
        <v>41</v>
      </c>
      <c r="C35" s="53" t="s">
        <v>88</v>
      </c>
      <c r="D35" s="53" t="s">
        <v>96</v>
      </c>
      <c r="E35" s="55">
        <v>1</v>
      </c>
      <c r="F35" s="55">
        <v>8</v>
      </c>
      <c r="G35" s="75"/>
      <c r="H35" s="157">
        <v>0</v>
      </c>
      <c r="I35" s="157">
        <v>3000</v>
      </c>
      <c r="J35" s="75"/>
    </row>
    <row r="36" spans="1:10" x14ac:dyDescent="0.25">
      <c r="A36" s="51"/>
      <c r="B36" s="51" t="s">
        <v>44</v>
      </c>
      <c r="C36" s="53" t="s">
        <v>46</v>
      </c>
      <c r="D36" s="53" t="s">
        <v>56</v>
      </c>
      <c r="E36" s="55">
        <v>2</v>
      </c>
      <c r="F36" s="55">
        <v>7</v>
      </c>
      <c r="G36" s="71">
        <f>SUM(E36:F42)</f>
        <v>139</v>
      </c>
      <c r="H36" s="157">
        <v>0</v>
      </c>
      <c r="I36" s="157">
        <v>5000</v>
      </c>
      <c r="J36" s="71">
        <f>SUM(H36:I42)</f>
        <v>32500</v>
      </c>
    </row>
    <row r="37" spans="1:10" x14ac:dyDescent="0.25">
      <c r="A37" s="51"/>
      <c r="B37" s="51" t="s">
        <v>44</v>
      </c>
      <c r="C37" s="53" t="s">
        <v>46</v>
      </c>
      <c r="D37" s="53" t="s">
        <v>57</v>
      </c>
      <c r="E37" s="55">
        <v>1</v>
      </c>
      <c r="F37" s="55">
        <v>20</v>
      </c>
      <c r="G37" s="72"/>
      <c r="H37" s="157">
        <v>500</v>
      </c>
      <c r="I37" s="157">
        <v>2000</v>
      </c>
      <c r="J37" s="72"/>
    </row>
    <row r="38" spans="1:10" x14ac:dyDescent="0.25">
      <c r="A38" s="51"/>
      <c r="B38" s="51" t="s">
        <v>44</v>
      </c>
      <c r="C38" s="53" t="s">
        <v>46</v>
      </c>
      <c r="D38" s="53" t="s">
        <v>54</v>
      </c>
      <c r="E38" s="55">
        <v>2</v>
      </c>
      <c r="F38" s="55">
        <v>31</v>
      </c>
      <c r="G38" s="72"/>
      <c r="H38" s="157">
        <v>1000</v>
      </c>
      <c r="I38" s="157">
        <v>5000</v>
      </c>
      <c r="J38" s="72"/>
    </row>
    <row r="39" spans="1:10" x14ac:dyDescent="0.25">
      <c r="A39" s="51"/>
      <c r="B39" s="51" t="s">
        <v>44</v>
      </c>
      <c r="C39" s="53" t="s">
        <v>46</v>
      </c>
      <c r="D39" s="53" t="s">
        <v>58</v>
      </c>
      <c r="E39" s="55">
        <v>1</v>
      </c>
      <c r="F39" s="55">
        <v>3</v>
      </c>
      <c r="G39" s="72"/>
      <c r="H39" s="157">
        <v>0</v>
      </c>
      <c r="I39" s="157">
        <v>2000</v>
      </c>
      <c r="J39" s="72"/>
    </row>
    <row r="40" spans="1:10" x14ac:dyDescent="0.25">
      <c r="A40" s="51"/>
      <c r="B40" s="51" t="s">
        <v>44</v>
      </c>
      <c r="C40" s="53" t="s">
        <v>46</v>
      </c>
      <c r="D40" s="53" t="s">
        <v>227</v>
      </c>
      <c r="E40" s="55">
        <v>2</v>
      </c>
      <c r="F40" s="55">
        <v>13</v>
      </c>
      <c r="G40" s="72"/>
      <c r="H40" s="157">
        <v>1000</v>
      </c>
      <c r="I40" s="157">
        <v>5000</v>
      </c>
      <c r="J40" s="72"/>
    </row>
    <row r="41" spans="1:10" x14ac:dyDescent="0.25">
      <c r="A41" s="51"/>
      <c r="B41" s="51" t="s">
        <v>44</v>
      </c>
      <c r="C41" s="53" t="s">
        <v>46</v>
      </c>
      <c r="D41" s="53" t="s">
        <v>55</v>
      </c>
      <c r="E41" s="55">
        <v>2</v>
      </c>
      <c r="F41" s="55">
        <v>15</v>
      </c>
      <c r="G41" s="72"/>
      <c r="H41" s="157">
        <v>1000</v>
      </c>
      <c r="I41" s="157">
        <v>5000</v>
      </c>
      <c r="J41" s="72"/>
    </row>
    <row r="42" spans="1:10" x14ac:dyDescent="0.25">
      <c r="A42" s="51"/>
      <c r="B42" s="51" t="s">
        <v>44</v>
      </c>
      <c r="C42" s="53" t="s">
        <v>46</v>
      </c>
      <c r="D42" s="53" t="s">
        <v>228</v>
      </c>
      <c r="E42" s="55">
        <v>2</v>
      </c>
      <c r="F42" s="55">
        <v>38</v>
      </c>
      <c r="G42" s="73"/>
      <c r="H42" s="157">
        <v>0</v>
      </c>
      <c r="I42" s="157">
        <v>5000</v>
      </c>
      <c r="J42" s="73"/>
    </row>
    <row r="43" spans="1:10" x14ac:dyDescent="0.25">
      <c r="A43" s="51"/>
      <c r="B43" s="51" t="s">
        <v>44</v>
      </c>
      <c r="C43" s="53" t="s">
        <v>84</v>
      </c>
      <c r="D43" s="53" t="s">
        <v>229</v>
      </c>
      <c r="E43" s="55">
        <v>1</v>
      </c>
      <c r="F43" s="55">
        <v>30</v>
      </c>
      <c r="G43" s="75">
        <f>SUM(E43:F45)</f>
        <v>51</v>
      </c>
      <c r="H43" s="157">
        <v>0</v>
      </c>
      <c r="I43" s="157">
        <v>3000</v>
      </c>
      <c r="J43" s="75">
        <f>SUM(H43:I45)</f>
        <v>11500</v>
      </c>
    </row>
    <row r="44" spans="1:10" x14ac:dyDescent="0.25">
      <c r="A44" s="51"/>
      <c r="B44" s="51" t="s">
        <v>44</v>
      </c>
      <c r="C44" s="53" t="s">
        <v>84</v>
      </c>
      <c r="D44" s="53" t="s">
        <v>230</v>
      </c>
      <c r="E44" s="55">
        <v>1</v>
      </c>
      <c r="F44" s="55">
        <v>2</v>
      </c>
      <c r="G44" s="75"/>
      <c r="H44" s="157">
        <v>500</v>
      </c>
      <c r="I44" s="157">
        <v>2000</v>
      </c>
      <c r="J44" s="75"/>
    </row>
    <row r="45" spans="1:10" x14ac:dyDescent="0.25">
      <c r="A45" s="51"/>
      <c r="B45" s="51" t="s">
        <v>44</v>
      </c>
      <c r="C45" s="53" t="s">
        <v>84</v>
      </c>
      <c r="D45" s="53" t="s">
        <v>85</v>
      </c>
      <c r="E45" s="55">
        <v>2</v>
      </c>
      <c r="F45" s="64">
        <v>15</v>
      </c>
      <c r="G45" s="75"/>
      <c r="H45" s="157">
        <v>0</v>
      </c>
      <c r="I45" s="157">
        <v>6000</v>
      </c>
      <c r="J45" s="75"/>
    </row>
    <row r="46" spans="1:10" x14ac:dyDescent="0.25">
      <c r="A46" s="51"/>
      <c r="B46" s="51" t="s">
        <v>44</v>
      </c>
      <c r="C46" s="53" t="s">
        <v>142</v>
      </c>
      <c r="D46" s="53" t="s">
        <v>231</v>
      </c>
      <c r="E46" s="55">
        <v>1</v>
      </c>
      <c r="F46" s="55">
        <v>24</v>
      </c>
      <c r="G46" s="75">
        <f>SUM(E46:F47)</f>
        <v>77</v>
      </c>
      <c r="H46" s="157">
        <v>500</v>
      </c>
      <c r="I46" s="157">
        <v>5000</v>
      </c>
      <c r="J46" s="75">
        <f>SUM(H46:I47)</f>
        <v>11500</v>
      </c>
    </row>
    <row r="47" spans="1:10" x14ac:dyDescent="0.25">
      <c r="A47" s="51"/>
      <c r="B47" s="51" t="s">
        <v>44</v>
      </c>
      <c r="C47" s="53" t="s">
        <v>142</v>
      </c>
      <c r="D47" s="53" t="s">
        <v>232</v>
      </c>
      <c r="E47" s="55">
        <v>2</v>
      </c>
      <c r="F47" s="55">
        <v>50</v>
      </c>
      <c r="G47" s="75"/>
      <c r="H47" s="157">
        <v>1000</v>
      </c>
      <c r="I47" s="157">
        <v>5000</v>
      </c>
      <c r="J47" s="75"/>
    </row>
    <row r="48" spans="1:10" x14ac:dyDescent="0.25">
      <c r="A48" s="51"/>
      <c r="B48" s="51" t="s">
        <v>44</v>
      </c>
      <c r="C48" s="53" t="s">
        <v>61</v>
      </c>
      <c r="D48" s="53" t="s">
        <v>64</v>
      </c>
      <c r="E48" s="55">
        <v>2</v>
      </c>
      <c r="F48" s="55">
        <v>32</v>
      </c>
      <c r="G48" s="75">
        <f>SUM(E48:F54)</f>
        <v>293</v>
      </c>
      <c r="H48" s="157">
        <v>1000</v>
      </c>
      <c r="I48" s="157">
        <v>6000</v>
      </c>
      <c r="J48" s="75">
        <f>SUM(H48:I54)</f>
        <v>43988</v>
      </c>
    </row>
    <row r="49" spans="1:10" x14ac:dyDescent="0.25">
      <c r="A49" s="51"/>
      <c r="B49" s="51" t="s">
        <v>44</v>
      </c>
      <c r="C49" s="53" t="s">
        <v>61</v>
      </c>
      <c r="D49" s="53" t="s">
        <v>62</v>
      </c>
      <c r="E49" s="55">
        <v>2</v>
      </c>
      <c r="F49" s="55">
        <v>38</v>
      </c>
      <c r="G49" s="75"/>
      <c r="H49" s="157">
        <v>991</v>
      </c>
      <c r="I49" s="157">
        <v>6000</v>
      </c>
      <c r="J49" s="75"/>
    </row>
    <row r="50" spans="1:10" x14ac:dyDescent="0.25">
      <c r="A50" s="51"/>
      <c r="B50" s="51" t="s">
        <v>44</v>
      </c>
      <c r="C50" s="53" t="s">
        <v>61</v>
      </c>
      <c r="D50" s="53" t="s">
        <v>233</v>
      </c>
      <c r="E50" s="55">
        <v>2</v>
      </c>
      <c r="F50" s="55">
        <v>60</v>
      </c>
      <c r="G50" s="75"/>
      <c r="H50" s="157">
        <v>1000</v>
      </c>
      <c r="I50" s="157">
        <v>6000</v>
      </c>
      <c r="J50" s="75"/>
    </row>
    <row r="51" spans="1:10" x14ac:dyDescent="0.25">
      <c r="A51" s="51"/>
      <c r="B51" s="51" t="s">
        <v>44</v>
      </c>
      <c r="C51" s="53" t="s">
        <v>61</v>
      </c>
      <c r="D51" s="53" t="s">
        <v>63</v>
      </c>
      <c r="E51" s="55">
        <v>2</v>
      </c>
      <c r="F51" s="55">
        <v>50</v>
      </c>
      <c r="G51" s="75"/>
      <c r="H51" s="157">
        <v>1000</v>
      </c>
      <c r="I51" s="157">
        <v>8000</v>
      </c>
      <c r="J51" s="75"/>
    </row>
    <row r="52" spans="1:10" x14ac:dyDescent="0.25">
      <c r="A52" s="51"/>
      <c r="B52" s="51" t="s">
        <v>44</v>
      </c>
      <c r="C52" s="53" t="s">
        <v>61</v>
      </c>
      <c r="D52" s="53" t="s">
        <v>234</v>
      </c>
      <c r="E52" s="55">
        <v>2</v>
      </c>
      <c r="F52" s="64">
        <v>50</v>
      </c>
      <c r="G52" s="75"/>
      <c r="H52" s="157">
        <v>1000</v>
      </c>
      <c r="I52" s="157">
        <v>5000</v>
      </c>
      <c r="J52" s="75"/>
    </row>
    <row r="53" spans="1:10" x14ac:dyDescent="0.25">
      <c r="A53" s="51"/>
      <c r="B53" s="51" t="s">
        <v>44</v>
      </c>
      <c r="C53" s="53" t="s">
        <v>61</v>
      </c>
      <c r="D53" s="53" t="s">
        <v>235</v>
      </c>
      <c r="E53" s="55">
        <v>1</v>
      </c>
      <c r="F53" s="55">
        <v>10</v>
      </c>
      <c r="G53" s="75"/>
      <c r="H53" s="157">
        <v>0</v>
      </c>
      <c r="I53" s="157">
        <v>2000</v>
      </c>
      <c r="J53" s="75"/>
    </row>
    <row r="54" spans="1:10" x14ac:dyDescent="0.25">
      <c r="A54" s="51"/>
      <c r="B54" s="51" t="s">
        <v>44</v>
      </c>
      <c r="C54" s="53" t="s">
        <v>61</v>
      </c>
      <c r="D54" s="53" t="s">
        <v>236</v>
      </c>
      <c r="E54" s="55">
        <v>2</v>
      </c>
      <c r="F54" s="55">
        <v>40</v>
      </c>
      <c r="G54" s="75"/>
      <c r="H54" s="157">
        <v>997</v>
      </c>
      <c r="I54" s="157">
        <v>5000</v>
      </c>
      <c r="J54" s="75"/>
    </row>
    <row r="55" spans="1:10" x14ac:dyDescent="0.25">
      <c r="A55" s="51"/>
      <c r="B55" s="53" t="s">
        <v>43</v>
      </c>
      <c r="C55" s="53" t="s">
        <v>43</v>
      </c>
      <c r="D55" s="57" t="s">
        <v>103</v>
      </c>
      <c r="E55" s="50">
        <v>1</v>
      </c>
      <c r="F55" s="50">
        <v>26</v>
      </c>
      <c r="G55" s="55">
        <f>SUM(E55:F55)</f>
        <v>27</v>
      </c>
      <c r="H55" s="64">
        <v>0</v>
      </c>
      <c r="I55" s="64">
        <v>3000</v>
      </c>
      <c r="J55" s="55">
        <f>SUM(H55:I55)</f>
        <v>3000</v>
      </c>
    </row>
    <row r="56" spans="1:10" x14ac:dyDescent="0.25">
      <c r="A56" s="51"/>
      <c r="B56" s="53" t="s">
        <v>43</v>
      </c>
      <c r="C56" s="53" t="s">
        <v>45</v>
      </c>
      <c r="D56" s="53" t="s">
        <v>49</v>
      </c>
      <c r="E56" s="55">
        <v>2</v>
      </c>
      <c r="F56" s="55">
        <v>47</v>
      </c>
      <c r="G56" s="75">
        <f>SUM(E56:F69)</f>
        <v>662</v>
      </c>
      <c r="H56" s="157">
        <v>1000</v>
      </c>
      <c r="I56" s="157">
        <v>6000</v>
      </c>
      <c r="J56" s="75">
        <f>SUM(H56:I69)</f>
        <v>89945</v>
      </c>
    </row>
    <row r="57" spans="1:10" x14ac:dyDescent="0.25">
      <c r="A57" s="51"/>
      <c r="B57" s="53" t="s">
        <v>43</v>
      </c>
      <c r="C57" s="53" t="s">
        <v>45</v>
      </c>
      <c r="D57" s="53" t="s">
        <v>237</v>
      </c>
      <c r="E57" s="55">
        <v>2</v>
      </c>
      <c r="F57" s="55">
        <v>43</v>
      </c>
      <c r="G57" s="75"/>
      <c r="H57" s="157">
        <v>1000</v>
      </c>
      <c r="I57" s="157">
        <v>6000</v>
      </c>
      <c r="J57" s="75"/>
    </row>
    <row r="58" spans="1:10" x14ac:dyDescent="0.25">
      <c r="A58" s="51"/>
      <c r="B58" s="53" t="s">
        <v>43</v>
      </c>
      <c r="C58" s="53" t="s">
        <v>45</v>
      </c>
      <c r="D58" s="53" t="s">
        <v>78</v>
      </c>
      <c r="E58" s="55">
        <v>2</v>
      </c>
      <c r="F58" s="55">
        <v>48</v>
      </c>
      <c r="G58" s="75"/>
      <c r="H58" s="157">
        <v>0</v>
      </c>
      <c r="I58" s="157">
        <v>6000</v>
      </c>
      <c r="J58" s="75"/>
    </row>
    <row r="59" spans="1:10" x14ac:dyDescent="0.25">
      <c r="A59" s="51"/>
      <c r="B59" s="53" t="s">
        <v>43</v>
      </c>
      <c r="C59" s="53" t="s">
        <v>45</v>
      </c>
      <c r="D59" s="53" t="s">
        <v>238</v>
      </c>
      <c r="E59" s="55">
        <v>2</v>
      </c>
      <c r="F59" s="55">
        <v>32</v>
      </c>
      <c r="G59" s="75"/>
      <c r="H59" s="157">
        <v>0</v>
      </c>
      <c r="I59" s="157">
        <v>6000</v>
      </c>
      <c r="J59" s="75"/>
    </row>
    <row r="60" spans="1:10" x14ac:dyDescent="0.25">
      <c r="A60" s="51"/>
      <c r="B60" s="53" t="s">
        <v>43</v>
      </c>
      <c r="C60" s="53" t="s">
        <v>45</v>
      </c>
      <c r="D60" s="53" t="s">
        <v>74</v>
      </c>
      <c r="E60" s="55">
        <v>2</v>
      </c>
      <c r="F60" s="55">
        <v>48</v>
      </c>
      <c r="G60" s="75"/>
      <c r="H60" s="157">
        <v>1000</v>
      </c>
      <c r="I60" s="157">
        <v>6000</v>
      </c>
      <c r="J60" s="75"/>
    </row>
    <row r="61" spans="1:10" x14ac:dyDescent="0.25">
      <c r="A61" s="51"/>
      <c r="B61" s="53" t="s">
        <v>43</v>
      </c>
      <c r="C61" s="53" t="s">
        <v>45</v>
      </c>
      <c r="D61" s="53" t="s">
        <v>79</v>
      </c>
      <c r="E61" s="55">
        <v>2</v>
      </c>
      <c r="F61" s="55">
        <v>60</v>
      </c>
      <c r="G61" s="75"/>
      <c r="H61" s="157">
        <v>0</v>
      </c>
      <c r="I61" s="157">
        <v>6000</v>
      </c>
      <c r="J61" s="75"/>
    </row>
    <row r="62" spans="1:10" x14ac:dyDescent="0.25">
      <c r="A62" s="51"/>
      <c r="B62" s="53" t="s">
        <v>43</v>
      </c>
      <c r="C62" s="53" t="s">
        <v>45</v>
      </c>
      <c r="D62" s="53" t="s">
        <v>77</v>
      </c>
      <c r="E62" s="55">
        <v>2</v>
      </c>
      <c r="F62" s="55">
        <v>49</v>
      </c>
      <c r="G62" s="75"/>
      <c r="H62" s="157">
        <v>1000</v>
      </c>
      <c r="I62" s="157">
        <v>10000</v>
      </c>
      <c r="J62" s="75"/>
    </row>
    <row r="63" spans="1:10" x14ac:dyDescent="0.25">
      <c r="A63" s="51"/>
      <c r="B63" s="53" t="s">
        <v>43</v>
      </c>
      <c r="C63" s="53" t="s">
        <v>45</v>
      </c>
      <c r="D63" s="53" t="s">
        <v>239</v>
      </c>
      <c r="E63" s="55">
        <v>2</v>
      </c>
      <c r="F63" s="55">
        <v>60</v>
      </c>
      <c r="G63" s="75"/>
      <c r="H63" s="157">
        <v>0</v>
      </c>
      <c r="I63" s="157">
        <v>6000</v>
      </c>
      <c r="J63" s="75"/>
    </row>
    <row r="64" spans="1:10" x14ac:dyDescent="0.25">
      <c r="A64" s="51"/>
      <c r="B64" s="53" t="s">
        <v>43</v>
      </c>
      <c r="C64" s="53" t="s">
        <v>45</v>
      </c>
      <c r="D64" s="53" t="s">
        <v>240</v>
      </c>
      <c r="E64" s="55">
        <v>2</v>
      </c>
      <c r="F64" s="58">
        <v>48</v>
      </c>
      <c r="G64" s="75"/>
      <c r="H64" s="157">
        <v>0</v>
      </c>
      <c r="I64" s="157">
        <v>6000</v>
      </c>
      <c r="J64" s="75"/>
    </row>
    <row r="65" spans="1:10" x14ac:dyDescent="0.25">
      <c r="A65" s="51"/>
      <c r="B65" s="53" t="s">
        <v>43</v>
      </c>
      <c r="C65" s="53" t="s">
        <v>45</v>
      </c>
      <c r="D65" s="53" t="s">
        <v>80</v>
      </c>
      <c r="E65" s="55">
        <v>1</v>
      </c>
      <c r="F65" s="55">
        <v>10</v>
      </c>
      <c r="G65" s="75"/>
      <c r="H65" s="157">
        <v>0</v>
      </c>
      <c r="I65" s="157">
        <v>3000</v>
      </c>
      <c r="J65" s="75"/>
    </row>
    <row r="66" spans="1:10" x14ac:dyDescent="0.25">
      <c r="A66" s="51"/>
      <c r="B66" s="53" t="s">
        <v>43</v>
      </c>
      <c r="C66" s="53" t="s">
        <v>45</v>
      </c>
      <c r="D66" s="53" t="s">
        <v>241</v>
      </c>
      <c r="E66" s="55">
        <v>2</v>
      </c>
      <c r="F66" s="55">
        <v>54</v>
      </c>
      <c r="G66" s="75"/>
      <c r="H66" s="157">
        <v>945</v>
      </c>
      <c r="I66" s="157">
        <v>6000</v>
      </c>
      <c r="J66" s="75"/>
    </row>
    <row r="67" spans="1:10" x14ac:dyDescent="0.25">
      <c r="A67" s="51"/>
      <c r="B67" s="53" t="s">
        <v>43</v>
      </c>
      <c r="C67" s="53" t="s">
        <v>45</v>
      </c>
      <c r="D67" s="53" t="s">
        <v>160</v>
      </c>
      <c r="E67" s="55">
        <v>2</v>
      </c>
      <c r="F67" s="55">
        <v>38</v>
      </c>
      <c r="G67" s="75"/>
      <c r="H67" s="157">
        <v>1000</v>
      </c>
      <c r="I67" s="157">
        <v>4000</v>
      </c>
      <c r="J67" s="75"/>
    </row>
    <row r="68" spans="1:10" x14ac:dyDescent="0.25">
      <c r="A68" s="51"/>
      <c r="B68" s="53" t="s">
        <v>43</v>
      </c>
      <c r="C68" s="53" t="s">
        <v>45</v>
      </c>
      <c r="D68" s="53" t="s">
        <v>50</v>
      </c>
      <c r="E68" s="55">
        <v>2</v>
      </c>
      <c r="F68" s="55">
        <v>57</v>
      </c>
      <c r="G68" s="75"/>
      <c r="H68" s="157">
        <v>0</v>
      </c>
      <c r="I68" s="157">
        <v>6000</v>
      </c>
      <c r="J68" s="75"/>
    </row>
    <row r="69" spans="1:10" x14ac:dyDescent="0.25">
      <c r="A69" s="51"/>
      <c r="B69" s="53" t="s">
        <v>43</v>
      </c>
      <c r="C69" s="53" t="s">
        <v>45</v>
      </c>
      <c r="D69" s="53" t="s">
        <v>242</v>
      </c>
      <c r="E69" s="55">
        <v>2</v>
      </c>
      <c r="F69" s="55">
        <v>41</v>
      </c>
      <c r="G69" s="75"/>
      <c r="H69" s="157">
        <v>1000</v>
      </c>
      <c r="I69" s="157">
        <v>6000</v>
      </c>
      <c r="J69" s="75"/>
    </row>
    <row r="70" spans="1:10" x14ac:dyDescent="0.25">
      <c r="A70" s="51"/>
      <c r="B70" s="53" t="s">
        <v>43</v>
      </c>
      <c r="C70" s="53" t="s">
        <v>89</v>
      </c>
      <c r="D70" s="53" t="s">
        <v>194</v>
      </c>
      <c r="E70" s="55">
        <v>2</v>
      </c>
      <c r="F70" s="55">
        <v>18</v>
      </c>
      <c r="G70" s="75">
        <f>SUM(E70:F74)</f>
        <v>202</v>
      </c>
      <c r="H70" s="157">
        <v>1000</v>
      </c>
      <c r="I70" s="157">
        <v>6000</v>
      </c>
      <c r="J70" s="71">
        <f>SUM(H70:I74)</f>
        <v>29992</v>
      </c>
    </row>
    <row r="71" spans="1:10" x14ac:dyDescent="0.25">
      <c r="A71" s="51"/>
      <c r="B71" s="53" t="s">
        <v>43</v>
      </c>
      <c r="C71" s="53" t="s">
        <v>89</v>
      </c>
      <c r="D71" s="53" t="s">
        <v>107</v>
      </c>
      <c r="E71" s="55">
        <v>2</v>
      </c>
      <c r="F71" s="55">
        <v>39</v>
      </c>
      <c r="G71" s="75"/>
      <c r="H71" s="157">
        <v>0</v>
      </c>
      <c r="I71" s="157">
        <v>6000</v>
      </c>
      <c r="J71" s="72"/>
    </row>
    <row r="72" spans="1:10" x14ac:dyDescent="0.25">
      <c r="A72" s="51"/>
      <c r="B72" s="53" t="s">
        <v>43</v>
      </c>
      <c r="C72" s="53" t="s">
        <v>89</v>
      </c>
      <c r="D72" s="53" t="s">
        <v>98</v>
      </c>
      <c r="E72" s="55">
        <v>2</v>
      </c>
      <c r="F72" s="55">
        <v>54</v>
      </c>
      <c r="G72" s="75"/>
      <c r="H72" s="157">
        <v>991</v>
      </c>
      <c r="I72" s="157">
        <v>6000</v>
      </c>
      <c r="J72" s="72"/>
    </row>
    <row r="73" spans="1:10" x14ac:dyDescent="0.25">
      <c r="A73" s="51"/>
      <c r="B73" s="53" t="s">
        <v>43</v>
      </c>
      <c r="C73" s="53" t="s">
        <v>89</v>
      </c>
      <c r="D73" s="53" t="s">
        <v>243</v>
      </c>
      <c r="E73" s="55">
        <v>2</v>
      </c>
      <c r="F73" s="55">
        <v>21</v>
      </c>
      <c r="G73" s="75"/>
      <c r="H73" s="157">
        <v>901</v>
      </c>
      <c r="I73" s="157">
        <v>2100</v>
      </c>
      <c r="J73" s="72"/>
    </row>
    <row r="74" spans="1:10" x14ac:dyDescent="0.25">
      <c r="A74" s="51"/>
      <c r="B74" s="53" t="s">
        <v>43</v>
      </c>
      <c r="C74" s="53" t="s">
        <v>89</v>
      </c>
      <c r="D74" s="53" t="s">
        <v>244</v>
      </c>
      <c r="E74" s="55">
        <v>2</v>
      </c>
      <c r="F74" s="55">
        <v>60</v>
      </c>
      <c r="G74" s="75"/>
      <c r="H74" s="157">
        <v>1000</v>
      </c>
      <c r="I74" s="157">
        <v>6000</v>
      </c>
      <c r="J74" s="72"/>
    </row>
    <row r="75" spans="1:10" x14ac:dyDescent="0.25">
      <c r="A75" s="51"/>
      <c r="B75" s="53" t="s">
        <v>43</v>
      </c>
      <c r="C75" s="53" t="s">
        <v>245</v>
      </c>
      <c r="D75" s="53" t="s">
        <v>246</v>
      </c>
      <c r="E75" s="55">
        <v>1</v>
      </c>
      <c r="F75" s="55">
        <v>18</v>
      </c>
      <c r="G75" s="55">
        <f>SUM(E75:F75)</f>
        <v>19</v>
      </c>
      <c r="H75" s="64">
        <v>0</v>
      </c>
      <c r="I75" s="158">
        <v>3000</v>
      </c>
      <c r="J75" s="55">
        <f>SUM(H75:I75)</f>
        <v>3000</v>
      </c>
    </row>
    <row r="76" spans="1:10" x14ac:dyDescent="0.25">
      <c r="A76" s="51"/>
      <c r="B76" s="53" t="s">
        <v>92</v>
      </c>
      <c r="C76" s="53" t="s">
        <v>92</v>
      </c>
      <c r="D76" s="53" t="s">
        <v>247</v>
      </c>
      <c r="E76" s="55">
        <v>1</v>
      </c>
      <c r="F76" s="55">
        <v>19</v>
      </c>
      <c r="G76" s="49">
        <f>SUM(E76:F76)</f>
        <v>20</v>
      </c>
      <c r="H76" s="157">
        <v>500</v>
      </c>
      <c r="I76" s="64">
        <v>2000</v>
      </c>
      <c r="J76" s="55">
        <f>SUM(H76:I76)</f>
        <v>2500</v>
      </c>
    </row>
    <row r="77" spans="1:10" x14ac:dyDescent="0.25">
      <c r="A77" s="51"/>
      <c r="B77" s="53" t="s">
        <v>92</v>
      </c>
      <c r="C77" s="53" t="s">
        <v>248</v>
      </c>
      <c r="D77" s="53" t="s">
        <v>161</v>
      </c>
      <c r="E77" s="55">
        <v>2</v>
      </c>
      <c r="F77" s="55">
        <v>40</v>
      </c>
      <c r="G77" s="75">
        <f>SUM(E77:F81)</f>
        <v>182</v>
      </c>
      <c r="H77" s="157">
        <v>990</v>
      </c>
      <c r="I77" s="157">
        <v>5000</v>
      </c>
      <c r="J77" s="75">
        <f>SUM(H77:I81)</f>
        <v>30979</v>
      </c>
    </row>
    <row r="78" spans="1:10" x14ac:dyDescent="0.25">
      <c r="A78" s="51"/>
      <c r="B78" s="53" t="s">
        <v>92</v>
      </c>
      <c r="C78" s="53" t="s">
        <v>248</v>
      </c>
      <c r="D78" s="53" t="s">
        <v>249</v>
      </c>
      <c r="E78" s="55">
        <v>2</v>
      </c>
      <c r="F78" s="64">
        <v>60</v>
      </c>
      <c r="G78" s="75"/>
      <c r="H78" s="157">
        <v>999</v>
      </c>
      <c r="I78" s="157">
        <v>6000</v>
      </c>
      <c r="J78" s="75"/>
    </row>
    <row r="79" spans="1:10" x14ac:dyDescent="0.25">
      <c r="A79" s="51"/>
      <c r="B79" s="53" t="s">
        <v>92</v>
      </c>
      <c r="C79" s="53" t="s">
        <v>248</v>
      </c>
      <c r="D79" s="53" t="s">
        <v>111</v>
      </c>
      <c r="E79" s="55">
        <v>2</v>
      </c>
      <c r="F79" s="58">
        <v>48</v>
      </c>
      <c r="G79" s="75"/>
      <c r="H79" s="157">
        <v>0</v>
      </c>
      <c r="I79" s="157">
        <v>6000</v>
      </c>
      <c r="J79" s="75"/>
    </row>
    <row r="80" spans="1:10" x14ac:dyDescent="0.25">
      <c r="A80" s="51"/>
      <c r="B80" s="53" t="s">
        <v>92</v>
      </c>
      <c r="C80" s="53" t="s">
        <v>248</v>
      </c>
      <c r="D80" s="53" t="s">
        <v>152</v>
      </c>
      <c r="E80" s="55">
        <v>2</v>
      </c>
      <c r="F80" s="55">
        <v>19</v>
      </c>
      <c r="G80" s="75"/>
      <c r="H80" s="157">
        <v>990</v>
      </c>
      <c r="I80" s="157">
        <v>6000</v>
      </c>
      <c r="J80" s="75"/>
    </row>
    <row r="81" spans="1:10" x14ac:dyDescent="0.25">
      <c r="A81" s="51"/>
      <c r="B81" s="53" t="s">
        <v>92</v>
      </c>
      <c r="C81" s="53" t="s">
        <v>248</v>
      </c>
      <c r="D81" s="53" t="s">
        <v>162</v>
      </c>
      <c r="E81" s="55">
        <v>2</v>
      </c>
      <c r="F81" s="55">
        <v>5</v>
      </c>
      <c r="G81" s="75"/>
      <c r="H81" s="157">
        <v>0</v>
      </c>
      <c r="I81" s="157">
        <v>5000</v>
      </c>
      <c r="J81" s="75"/>
    </row>
    <row r="82" spans="1:10" x14ac:dyDescent="0.25">
      <c r="A82" s="51"/>
      <c r="B82" s="53" t="s">
        <v>92</v>
      </c>
      <c r="C82" s="53" t="s">
        <v>133</v>
      </c>
      <c r="D82" s="53" t="s">
        <v>250</v>
      </c>
      <c r="E82" s="55">
        <v>2</v>
      </c>
      <c r="F82" s="55">
        <v>43</v>
      </c>
      <c r="G82" s="75">
        <f>SUM(E82:F84)</f>
        <v>119</v>
      </c>
      <c r="H82" s="157">
        <v>997</v>
      </c>
      <c r="I82" s="157">
        <v>6000</v>
      </c>
      <c r="J82" s="75">
        <f>SUM(H82:I84)</f>
        <v>16347</v>
      </c>
    </row>
    <row r="83" spans="1:10" x14ac:dyDescent="0.25">
      <c r="A83" s="51"/>
      <c r="B83" s="53" t="s">
        <v>92</v>
      </c>
      <c r="C83" s="53" t="s">
        <v>133</v>
      </c>
      <c r="D83" s="53" t="s">
        <v>163</v>
      </c>
      <c r="E83" s="55">
        <v>2</v>
      </c>
      <c r="F83" s="64">
        <v>58</v>
      </c>
      <c r="G83" s="75"/>
      <c r="H83" s="157">
        <v>859</v>
      </c>
      <c r="I83" s="157">
        <v>6000</v>
      </c>
      <c r="J83" s="75"/>
    </row>
    <row r="84" spans="1:10" x14ac:dyDescent="0.25">
      <c r="A84" s="51"/>
      <c r="B84" s="53" t="s">
        <v>92</v>
      </c>
      <c r="C84" s="53" t="s">
        <v>133</v>
      </c>
      <c r="D84" s="53" t="s">
        <v>251</v>
      </c>
      <c r="E84" s="55">
        <v>1</v>
      </c>
      <c r="F84" s="55">
        <v>13</v>
      </c>
      <c r="G84" s="75"/>
      <c r="H84" s="157">
        <v>491</v>
      </c>
      <c r="I84" s="64">
        <v>2000</v>
      </c>
      <c r="J84" s="75"/>
    </row>
    <row r="85" spans="1:10" x14ac:dyDescent="0.25">
      <c r="A85" s="51"/>
      <c r="B85" s="51" t="s">
        <v>39</v>
      </c>
      <c r="C85" s="53" t="s">
        <v>252</v>
      </c>
      <c r="D85" s="53" t="s">
        <v>253</v>
      </c>
      <c r="E85" s="55">
        <v>2</v>
      </c>
      <c r="F85" s="55">
        <v>31</v>
      </c>
      <c r="G85" s="71">
        <f>SUM(E85:F90)</f>
        <v>257</v>
      </c>
      <c r="H85" s="157">
        <v>998</v>
      </c>
      <c r="I85" s="157">
        <v>6000</v>
      </c>
      <c r="J85" s="75">
        <f>SUM(H85:I90)</f>
        <v>35355</v>
      </c>
    </row>
    <row r="86" spans="1:10" x14ac:dyDescent="0.25">
      <c r="A86" s="51"/>
      <c r="B86" s="51" t="s">
        <v>39</v>
      </c>
      <c r="C86" s="53" t="s">
        <v>252</v>
      </c>
      <c r="D86" s="53" t="s">
        <v>254</v>
      </c>
      <c r="E86" s="55">
        <v>2</v>
      </c>
      <c r="F86" s="55">
        <v>59</v>
      </c>
      <c r="G86" s="72"/>
      <c r="H86" s="157">
        <v>1000</v>
      </c>
      <c r="I86" s="157">
        <v>6000</v>
      </c>
      <c r="J86" s="75"/>
    </row>
    <row r="87" spans="1:10" x14ac:dyDescent="0.25">
      <c r="A87" s="51"/>
      <c r="B87" s="51" t="s">
        <v>39</v>
      </c>
      <c r="C87" s="53" t="s">
        <v>252</v>
      </c>
      <c r="D87" s="53" t="s">
        <v>255</v>
      </c>
      <c r="E87" s="55">
        <v>2</v>
      </c>
      <c r="F87" s="55">
        <v>43</v>
      </c>
      <c r="G87" s="72"/>
      <c r="H87" s="157">
        <v>932</v>
      </c>
      <c r="I87" s="157">
        <v>6000</v>
      </c>
      <c r="J87" s="75"/>
    </row>
    <row r="88" spans="1:10" x14ac:dyDescent="0.25">
      <c r="A88" s="51"/>
      <c r="B88" s="51" t="s">
        <v>39</v>
      </c>
      <c r="C88" s="53" t="s">
        <v>252</v>
      </c>
      <c r="D88" s="53" t="s">
        <v>195</v>
      </c>
      <c r="E88" s="55">
        <v>2</v>
      </c>
      <c r="F88" s="55">
        <v>46</v>
      </c>
      <c r="G88" s="72"/>
      <c r="H88" s="157">
        <v>0</v>
      </c>
      <c r="I88" s="157">
        <v>6000</v>
      </c>
      <c r="J88" s="75"/>
    </row>
    <row r="89" spans="1:10" x14ac:dyDescent="0.25">
      <c r="A89" s="51"/>
      <c r="B89" s="51" t="s">
        <v>39</v>
      </c>
      <c r="C89" s="53" t="s">
        <v>252</v>
      </c>
      <c r="D89" s="53" t="s">
        <v>256</v>
      </c>
      <c r="E89" s="55">
        <v>2</v>
      </c>
      <c r="F89" s="58">
        <v>40</v>
      </c>
      <c r="G89" s="72"/>
      <c r="H89" s="64">
        <v>0</v>
      </c>
      <c r="I89" s="64">
        <v>5000</v>
      </c>
      <c r="J89" s="75"/>
    </row>
    <row r="90" spans="1:10" x14ac:dyDescent="0.25">
      <c r="A90" s="51"/>
      <c r="B90" s="51" t="s">
        <v>39</v>
      </c>
      <c r="C90" s="53" t="s">
        <v>252</v>
      </c>
      <c r="D90" s="53" t="s">
        <v>257</v>
      </c>
      <c r="E90" s="55">
        <v>1</v>
      </c>
      <c r="F90" s="55">
        <v>27</v>
      </c>
      <c r="G90" s="72"/>
      <c r="H90" s="64">
        <v>425</v>
      </c>
      <c r="I90" s="64">
        <v>3000</v>
      </c>
      <c r="J90" s="75"/>
    </row>
    <row r="91" spans="1:10" x14ac:dyDescent="0.25">
      <c r="A91" s="51"/>
      <c r="B91" s="51" t="s">
        <v>39</v>
      </c>
      <c r="C91" s="53" t="s">
        <v>108</v>
      </c>
      <c r="D91" s="53" t="s">
        <v>166</v>
      </c>
      <c r="E91" s="55">
        <v>2</v>
      </c>
      <c r="F91" s="55">
        <v>31</v>
      </c>
      <c r="G91" s="75">
        <f>SUM(E91:F95)</f>
        <v>141</v>
      </c>
      <c r="H91" s="157">
        <v>0</v>
      </c>
      <c r="I91" s="157">
        <v>5000</v>
      </c>
      <c r="J91" s="75">
        <f>SUM(H91:I95)</f>
        <v>22153</v>
      </c>
    </row>
    <row r="92" spans="1:10" x14ac:dyDescent="0.25">
      <c r="A92" s="51"/>
      <c r="B92" s="51" t="s">
        <v>39</v>
      </c>
      <c r="C92" s="53" t="s">
        <v>108</v>
      </c>
      <c r="D92" s="53" t="s">
        <v>110</v>
      </c>
      <c r="E92" s="55">
        <v>1</v>
      </c>
      <c r="F92" s="55">
        <v>10</v>
      </c>
      <c r="G92" s="75"/>
      <c r="H92" s="157">
        <v>153</v>
      </c>
      <c r="I92" s="157">
        <v>2000</v>
      </c>
      <c r="J92" s="75"/>
    </row>
    <row r="93" spans="1:10" x14ac:dyDescent="0.25">
      <c r="A93" s="51"/>
      <c r="B93" s="51" t="s">
        <v>39</v>
      </c>
      <c r="C93" s="53" t="s">
        <v>108</v>
      </c>
      <c r="D93" s="53" t="s">
        <v>258</v>
      </c>
      <c r="E93" s="55">
        <v>2</v>
      </c>
      <c r="F93" s="55">
        <v>29</v>
      </c>
      <c r="G93" s="75"/>
      <c r="H93" s="157">
        <v>0</v>
      </c>
      <c r="I93" s="157">
        <v>5000</v>
      </c>
      <c r="J93" s="75"/>
    </row>
    <row r="94" spans="1:10" x14ac:dyDescent="0.25">
      <c r="A94" s="51"/>
      <c r="B94" s="51" t="s">
        <v>39</v>
      </c>
      <c r="C94" s="53" t="s">
        <v>108</v>
      </c>
      <c r="D94" s="53" t="s">
        <v>259</v>
      </c>
      <c r="E94" s="55">
        <v>2</v>
      </c>
      <c r="F94" s="55">
        <v>33</v>
      </c>
      <c r="G94" s="75"/>
      <c r="H94" s="157">
        <v>1000</v>
      </c>
      <c r="I94" s="157">
        <v>6000</v>
      </c>
      <c r="J94" s="75"/>
    </row>
    <row r="95" spans="1:10" x14ac:dyDescent="0.25">
      <c r="A95" s="51"/>
      <c r="B95" s="51" t="s">
        <v>39</v>
      </c>
      <c r="C95" s="53" t="s">
        <v>108</v>
      </c>
      <c r="D95" s="53" t="s">
        <v>260</v>
      </c>
      <c r="E95" s="55">
        <v>1</v>
      </c>
      <c r="F95" s="55">
        <v>30</v>
      </c>
      <c r="G95" s="75"/>
      <c r="H95" s="157">
        <v>0</v>
      </c>
      <c r="I95" s="64">
        <v>3000</v>
      </c>
      <c r="J95" s="75"/>
    </row>
    <row r="96" spans="1:10" x14ac:dyDescent="0.25">
      <c r="A96" s="51"/>
      <c r="B96" s="51" t="s">
        <v>39</v>
      </c>
      <c r="C96" s="53" t="s">
        <v>40</v>
      </c>
      <c r="D96" s="53" t="s">
        <v>261</v>
      </c>
      <c r="E96" s="55">
        <v>2</v>
      </c>
      <c r="F96" s="55">
        <v>12</v>
      </c>
      <c r="G96" s="75">
        <f>SUM(E96:F101)</f>
        <v>230</v>
      </c>
      <c r="H96" s="157">
        <v>1000</v>
      </c>
      <c r="I96" s="157">
        <v>5000</v>
      </c>
      <c r="J96" s="75">
        <f>SUM(H96:I101)</f>
        <v>35946</v>
      </c>
    </row>
    <row r="97" spans="1:10" x14ac:dyDescent="0.25">
      <c r="A97" s="51"/>
      <c r="B97" s="51" t="s">
        <v>39</v>
      </c>
      <c r="C97" s="53" t="s">
        <v>40</v>
      </c>
      <c r="D97" s="53" t="s">
        <v>47</v>
      </c>
      <c r="E97" s="55">
        <v>2</v>
      </c>
      <c r="F97" s="55">
        <v>23</v>
      </c>
      <c r="G97" s="75"/>
      <c r="H97" s="157">
        <v>1000</v>
      </c>
      <c r="I97" s="157">
        <v>4000</v>
      </c>
      <c r="J97" s="75"/>
    </row>
    <row r="98" spans="1:10" x14ac:dyDescent="0.25">
      <c r="A98" s="51"/>
      <c r="B98" s="51" t="s">
        <v>39</v>
      </c>
      <c r="C98" s="53" t="s">
        <v>40</v>
      </c>
      <c r="D98" s="53" t="s">
        <v>83</v>
      </c>
      <c r="E98" s="55">
        <v>2</v>
      </c>
      <c r="F98" s="55">
        <v>60</v>
      </c>
      <c r="G98" s="75"/>
      <c r="H98" s="157">
        <v>988</v>
      </c>
      <c r="I98" s="157">
        <v>6000</v>
      </c>
      <c r="J98" s="75"/>
    </row>
    <row r="99" spans="1:10" x14ac:dyDescent="0.25">
      <c r="A99" s="51"/>
      <c r="B99" s="51" t="s">
        <v>39</v>
      </c>
      <c r="C99" s="53" t="s">
        <v>40</v>
      </c>
      <c r="D99" s="53" t="s">
        <v>196</v>
      </c>
      <c r="E99" s="55">
        <v>2</v>
      </c>
      <c r="F99" s="55">
        <v>40</v>
      </c>
      <c r="G99" s="75"/>
      <c r="H99" s="157">
        <v>0</v>
      </c>
      <c r="I99" s="157">
        <v>4000</v>
      </c>
      <c r="J99" s="75"/>
    </row>
    <row r="100" spans="1:10" x14ac:dyDescent="0.25">
      <c r="A100" s="51"/>
      <c r="B100" s="51" t="s">
        <v>39</v>
      </c>
      <c r="C100" s="53" t="s">
        <v>40</v>
      </c>
      <c r="D100" s="53" t="s">
        <v>262</v>
      </c>
      <c r="E100" s="55">
        <v>2</v>
      </c>
      <c r="F100" s="55">
        <v>41</v>
      </c>
      <c r="G100" s="75"/>
      <c r="H100" s="157">
        <v>960</v>
      </c>
      <c r="I100" s="157">
        <v>6000</v>
      </c>
      <c r="J100" s="75"/>
    </row>
    <row r="101" spans="1:10" x14ac:dyDescent="0.25">
      <c r="A101" s="51"/>
      <c r="B101" s="51" t="s">
        <v>39</v>
      </c>
      <c r="C101" s="53" t="s">
        <v>40</v>
      </c>
      <c r="D101" s="53" t="s">
        <v>263</v>
      </c>
      <c r="E101" s="55">
        <v>2</v>
      </c>
      <c r="F101" s="55">
        <v>42</v>
      </c>
      <c r="G101" s="75"/>
      <c r="H101" s="157">
        <v>998</v>
      </c>
      <c r="I101" s="157">
        <v>6000</v>
      </c>
      <c r="J101" s="75"/>
    </row>
    <row r="102" spans="1:10" x14ac:dyDescent="0.25">
      <c r="A102" s="51"/>
      <c r="B102" s="51" t="s">
        <v>65</v>
      </c>
      <c r="C102" s="53" t="s">
        <v>95</v>
      </c>
      <c r="D102" s="53" t="s">
        <v>117</v>
      </c>
      <c r="E102" s="55">
        <v>2</v>
      </c>
      <c r="F102" s="55">
        <v>51</v>
      </c>
      <c r="G102" s="75">
        <f>SUM(E102:F105)</f>
        <v>146</v>
      </c>
      <c r="H102" s="157">
        <v>998</v>
      </c>
      <c r="I102" s="157">
        <v>6000</v>
      </c>
      <c r="J102" s="75">
        <f>SUM(H102:I105)</f>
        <v>24492</v>
      </c>
    </row>
    <row r="103" spans="1:10" x14ac:dyDescent="0.25">
      <c r="A103" s="51"/>
      <c r="B103" s="51" t="s">
        <v>65</v>
      </c>
      <c r="C103" s="53" t="s">
        <v>95</v>
      </c>
      <c r="D103" s="53" t="s">
        <v>167</v>
      </c>
      <c r="E103" s="55">
        <v>2</v>
      </c>
      <c r="F103" s="58">
        <v>12</v>
      </c>
      <c r="G103" s="75"/>
      <c r="H103" s="157">
        <v>1000</v>
      </c>
      <c r="I103" s="157">
        <v>6000</v>
      </c>
      <c r="J103" s="75"/>
    </row>
    <row r="104" spans="1:10" x14ac:dyDescent="0.25">
      <c r="A104" s="51"/>
      <c r="B104" s="51" t="s">
        <v>65</v>
      </c>
      <c r="C104" s="53" t="s">
        <v>95</v>
      </c>
      <c r="D104" s="53" t="s">
        <v>177</v>
      </c>
      <c r="E104" s="55">
        <v>2</v>
      </c>
      <c r="F104" s="55">
        <v>60</v>
      </c>
      <c r="G104" s="75"/>
      <c r="H104" s="157">
        <v>994</v>
      </c>
      <c r="I104" s="157">
        <v>6000</v>
      </c>
      <c r="J104" s="75"/>
    </row>
    <row r="105" spans="1:10" x14ac:dyDescent="0.25">
      <c r="A105" s="51"/>
      <c r="B105" s="51" t="s">
        <v>65</v>
      </c>
      <c r="C105" s="53" t="s">
        <v>95</v>
      </c>
      <c r="D105" s="53" t="s">
        <v>264</v>
      </c>
      <c r="E105" s="55">
        <v>1</v>
      </c>
      <c r="F105" s="55">
        <v>16</v>
      </c>
      <c r="G105" s="75"/>
      <c r="H105" s="157">
        <v>500</v>
      </c>
      <c r="I105" s="157">
        <v>3000</v>
      </c>
      <c r="J105" s="75"/>
    </row>
    <row r="106" spans="1:10" x14ac:dyDescent="0.25">
      <c r="A106" s="51"/>
      <c r="B106" s="51" t="s">
        <v>65</v>
      </c>
      <c r="C106" s="53" t="s">
        <v>112</v>
      </c>
      <c r="D106" s="53" t="s">
        <v>265</v>
      </c>
      <c r="E106" s="55">
        <v>2</v>
      </c>
      <c r="F106" s="58">
        <v>50</v>
      </c>
      <c r="G106" s="75">
        <f>SUM(E106:F111)</f>
        <v>214</v>
      </c>
      <c r="H106" s="157">
        <v>0</v>
      </c>
      <c r="I106" s="157">
        <v>5000</v>
      </c>
      <c r="J106" s="88">
        <f>SUM(H106:I111)</f>
        <v>31480</v>
      </c>
    </row>
    <row r="107" spans="1:10" x14ac:dyDescent="0.25">
      <c r="A107" s="51"/>
      <c r="B107" s="51" t="s">
        <v>65</v>
      </c>
      <c r="C107" s="53" t="s">
        <v>112</v>
      </c>
      <c r="D107" s="53" t="s">
        <v>168</v>
      </c>
      <c r="E107" s="55">
        <v>1</v>
      </c>
      <c r="F107" s="55">
        <v>10</v>
      </c>
      <c r="G107" s="75"/>
      <c r="H107" s="157">
        <v>500</v>
      </c>
      <c r="I107" s="157">
        <v>3000</v>
      </c>
      <c r="J107" s="88"/>
    </row>
    <row r="108" spans="1:10" x14ac:dyDescent="0.25">
      <c r="A108" s="51"/>
      <c r="B108" s="51" t="s">
        <v>65</v>
      </c>
      <c r="C108" s="53" t="s">
        <v>112</v>
      </c>
      <c r="D108" s="53" t="s">
        <v>170</v>
      </c>
      <c r="E108" s="55">
        <v>2</v>
      </c>
      <c r="F108" s="55">
        <v>30</v>
      </c>
      <c r="G108" s="75"/>
      <c r="H108" s="157">
        <v>1000</v>
      </c>
      <c r="I108" s="157">
        <v>5000</v>
      </c>
      <c r="J108" s="88"/>
    </row>
    <row r="109" spans="1:10" x14ac:dyDescent="0.25">
      <c r="A109" s="51"/>
      <c r="B109" s="51" t="s">
        <v>65</v>
      </c>
      <c r="C109" s="53" t="s">
        <v>112</v>
      </c>
      <c r="D109" s="53" t="s">
        <v>171</v>
      </c>
      <c r="E109" s="55">
        <v>2</v>
      </c>
      <c r="F109" s="55">
        <v>28</v>
      </c>
      <c r="G109" s="75"/>
      <c r="H109" s="157">
        <v>1000</v>
      </c>
      <c r="I109" s="157">
        <v>5000</v>
      </c>
      <c r="J109" s="88"/>
    </row>
    <row r="110" spans="1:10" x14ac:dyDescent="0.25">
      <c r="A110" s="51"/>
      <c r="B110" s="51" t="s">
        <v>65</v>
      </c>
      <c r="C110" s="53" t="s">
        <v>112</v>
      </c>
      <c r="D110" s="53" t="s">
        <v>113</v>
      </c>
      <c r="E110" s="55">
        <v>2</v>
      </c>
      <c r="F110" s="55">
        <v>54</v>
      </c>
      <c r="G110" s="75"/>
      <c r="H110" s="157">
        <v>1000</v>
      </c>
      <c r="I110" s="157">
        <v>6000</v>
      </c>
      <c r="J110" s="88"/>
    </row>
    <row r="111" spans="1:10" x14ac:dyDescent="0.25">
      <c r="A111" s="51"/>
      <c r="B111" s="51" t="s">
        <v>65</v>
      </c>
      <c r="C111" s="53" t="s">
        <v>112</v>
      </c>
      <c r="D111" s="53" t="s">
        <v>266</v>
      </c>
      <c r="E111" s="55">
        <v>2</v>
      </c>
      <c r="F111" s="64">
        <v>31</v>
      </c>
      <c r="G111" s="75"/>
      <c r="H111" s="157">
        <f>400+280</f>
        <v>680</v>
      </c>
      <c r="I111" s="64">
        <v>3300</v>
      </c>
      <c r="J111" s="88"/>
    </row>
    <row r="112" spans="1:10" x14ac:dyDescent="0.25">
      <c r="A112" s="51"/>
      <c r="B112" s="51" t="s">
        <v>65</v>
      </c>
      <c r="C112" s="53" t="s">
        <v>267</v>
      </c>
      <c r="D112" s="53" t="s">
        <v>268</v>
      </c>
      <c r="E112" s="55">
        <v>2</v>
      </c>
      <c r="F112" s="55">
        <v>43</v>
      </c>
      <c r="G112" s="75">
        <f>SUM(E112:F113)</f>
        <v>93</v>
      </c>
      <c r="H112" s="157">
        <v>0</v>
      </c>
      <c r="I112" s="157">
        <v>6000</v>
      </c>
      <c r="J112" s="75">
        <f>SUM(H112:I113)</f>
        <v>13000</v>
      </c>
    </row>
    <row r="113" spans="1:10" x14ac:dyDescent="0.25">
      <c r="A113" s="51"/>
      <c r="B113" s="51" t="s">
        <v>65</v>
      </c>
      <c r="C113" s="53" t="s">
        <v>267</v>
      </c>
      <c r="D113" s="53" t="s">
        <v>269</v>
      </c>
      <c r="E113" s="55">
        <v>2</v>
      </c>
      <c r="F113" s="55">
        <v>46</v>
      </c>
      <c r="G113" s="75"/>
      <c r="H113" s="157">
        <v>1000</v>
      </c>
      <c r="I113" s="157">
        <v>6000</v>
      </c>
      <c r="J113" s="75"/>
    </row>
    <row r="114" spans="1:10" x14ac:dyDescent="0.25">
      <c r="A114" s="51"/>
      <c r="B114" s="51" t="s">
        <v>135</v>
      </c>
      <c r="C114" s="53" t="s">
        <v>136</v>
      </c>
      <c r="D114" s="53" t="s">
        <v>176</v>
      </c>
      <c r="E114" s="55">
        <v>2</v>
      </c>
      <c r="F114" s="55">
        <v>24</v>
      </c>
      <c r="G114" s="71">
        <f>SUM(E114:F133)</f>
        <v>723</v>
      </c>
      <c r="H114" s="157">
        <v>978</v>
      </c>
      <c r="I114" s="157">
        <v>6000</v>
      </c>
      <c r="J114" s="71">
        <f>SUM(H114:I133)</f>
        <v>105796</v>
      </c>
    </row>
    <row r="115" spans="1:10" x14ac:dyDescent="0.25">
      <c r="A115" s="51"/>
      <c r="B115" s="51" t="s">
        <v>135</v>
      </c>
      <c r="C115" s="53" t="s">
        <v>136</v>
      </c>
      <c r="D115" s="53" t="s">
        <v>270</v>
      </c>
      <c r="E115" s="55">
        <v>2</v>
      </c>
      <c r="F115" s="55">
        <v>29</v>
      </c>
      <c r="G115" s="72"/>
      <c r="H115" s="157">
        <v>1000</v>
      </c>
      <c r="I115" s="157">
        <v>6000</v>
      </c>
      <c r="J115" s="72"/>
    </row>
    <row r="116" spans="1:10" x14ac:dyDescent="0.25">
      <c r="A116" s="51"/>
      <c r="B116" s="51" t="s">
        <v>135</v>
      </c>
      <c r="C116" s="53" t="s">
        <v>136</v>
      </c>
      <c r="D116" s="53" t="s">
        <v>175</v>
      </c>
      <c r="E116" s="55">
        <v>2</v>
      </c>
      <c r="F116" s="55">
        <v>47</v>
      </c>
      <c r="G116" s="72"/>
      <c r="H116" s="157">
        <v>999</v>
      </c>
      <c r="I116" s="157">
        <v>6000</v>
      </c>
      <c r="J116" s="72"/>
    </row>
    <row r="117" spans="1:10" x14ac:dyDescent="0.25">
      <c r="A117" s="51"/>
      <c r="B117" s="51" t="s">
        <v>135</v>
      </c>
      <c r="C117" s="53" t="s">
        <v>136</v>
      </c>
      <c r="D117" s="53" t="s">
        <v>173</v>
      </c>
      <c r="E117" s="55">
        <v>1</v>
      </c>
      <c r="F117" s="55">
        <v>30</v>
      </c>
      <c r="G117" s="72"/>
      <c r="H117" s="157">
        <v>500</v>
      </c>
      <c r="I117" s="157">
        <v>3000</v>
      </c>
      <c r="J117" s="72"/>
    </row>
    <row r="118" spans="1:10" x14ac:dyDescent="0.25">
      <c r="A118" s="51"/>
      <c r="B118" s="51" t="s">
        <v>135</v>
      </c>
      <c r="C118" s="53" t="s">
        <v>136</v>
      </c>
      <c r="D118" s="53" t="s">
        <v>271</v>
      </c>
      <c r="E118" s="55">
        <v>1</v>
      </c>
      <c r="F118" s="55">
        <v>17</v>
      </c>
      <c r="G118" s="72"/>
      <c r="H118" s="157">
        <v>500</v>
      </c>
      <c r="I118" s="157">
        <v>3000</v>
      </c>
      <c r="J118" s="72"/>
    </row>
    <row r="119" spans="1:10" x14ac:dyDescent="0.25">
      <c r="A119" s="51"/>
      <c r="B119" s="51" t="s">
        <v>135</v>
      </c>
      <c r="C119" s="53" t="s">
        <v>136</v>
      </c>
      <c r="D119" s="53" t="s">
        <v>272</v>
      </c>
      <c r="E119" s="55">
        <v>1</v>
      </c>
      <c r="F119" s="55">
        <v>30</v>
      </c>
      <c r="G119" s="72"/>
      <c r="H119" s="157">
        <v>487</v>
      </c>
      <c r="I119" s="157">
        <v>3000</v>
      </c>
      <c r="J119" s="72"/>
    </row>
    <row r="120" spans="1:10" x14ac:dyDescent="0.25">
      <c r="A120" s="51"/>
      <c r="B120" s="51" t="s">
        <v>135</v>
      </c>
      <c r="C120" s="53" t="s">
        <v>136</v>
      </c>
      <c r="D120" s="53" t="s">
        <v>273</v>
      </c>
      <c r="E120" s="55">
        <v>2</v>
      </c>
      <c r="F120" s="55">
        <v>58</v>
      </c>
      <c r="G120" s="72"/>
      <c r="H120" s="157">
        <v>1000</v>
      </c>
      <c r="I120" s="157">
        <v>6000</v>
      </c>
      <c r="J120" s="72"/>
    </row>
    <row r="121" spans="1:10" x14ac:dyDescent="0.25">
      <c r="A121" s="51"/>
      <c r="B121" s="51" t="s">
        <v>135</v>
      </c>
      <c r="C121" s="53" t="s">
        <v>136</v>
      </c>
      <c r="D121" s="53" t="s">
        <v>274</v>
      </c>
      <c r="E121" s="55">
        <v>2</v>
      </c>
      <c r="F121" s="55">
        <v>50</v>
      </c>
      <c r="G121" s="72"/>
      <c r="H121" s="157">
        <v>1000</v>
      </c>
      <c r="I121" s="157">
        <v>5000</v>
      </c>
      <c r="J121" s="72"/>
    </row>
    <row r="122" spans="1:10" x14ac:dyDescent="0.25">
      <c r="A122" s="51"/>
      <c r="B122" s="51" t="s">
        <v>135</v>
      </c>
      <c r="C122" s="53" t="s">
        <v>136</v>
      </c>
      <c r="D122" s="53" t="s">
        <v>275</v>
      </c>
      <c r="E122" s="55">
        <v>2</v>
      </c>
      <c r="F122" s="55">
        <v>11</v>
      </c>
      <c r="G122" s="72"/>
      <c r="H122" s="157">
        <v>0</v>
      </c>
      <c r="I122" s="157">
        <v>5000</v>
      </c>
      <c r="J122" s="72"/>
    </row>
    <row r="123" spans="1:10" x14ac:dyDescent="0.25">
      <c r="A123" s="51"/>
      <c r="B123" s="51" t="s">
        <v>135</v>
      </c>
      <c r="C123" s="53" t="s">
        <v>136</v>
      </c>
      <c r="D123" s="53" t="s">
        <v>276</v>
      </c>
      <c r="E123" s="55">
        <v>2</v>
      </c>
      <c r="F123" s="55">
        <v>38</v>
      </c>
      <c r="G123" s="72"/>
      <c r="H123" s="157">
        <v>992</v>
      </c>
      <c r="I123" s="157">
        <v>6000</v>
      </c>
      <c r="J123" s="72"/>
    </row>
    <row r="124" spans="1:10" x14ac:dyDescent="0.25">
      <c r="A124" s="51"/>
      <c r="B124" s="51" t="s">
        <v>135</v>
      </c>
      <c r="C124" s="53" t="s">
        <v>136</v>
      </c>
      <c r="D124" s="53" t="s">
        <v>277</v>
      </c>
      <c r="E124" s="55">
        <v>1</v>
      </c>
      <c r="F124" s="55">
        <v>20</v>
      </c>
      <c r="G124" s="72"/>
      <c r="H124" s="157">
        <v>500</v>
      </c>
      <c r="I124" s="157">
        <v>3000</v>
      </c>
      <c r="J124" s="72"/>
    </row>
    <row r="125" spans="1:10" x14ac:dyDescent="0.25">
      <c r="A125" s="51"/>
      <c r="B125" s="51" t="s">
        <v>135</v>
      </c>
      <c r="C125" s="53" t="s">
        <v>136</v>
      </c>
      <c r="D125" s="53" t="s">
        <v>174</v>
      </c>
      <c r="E125" s="55">
        <v>2</v>
      </c>
      <c r="F125" s="58">
        <v>35</v>
      </c>
      <c r="G125" s="72"/>
      <c r="H125" s="157">
        <v>920</v>
      </c>
      <c r="I125" s="157">
        <v>6000</v>
      </c>
      <c r="J125" s="72"/>
    </row>
    <row r="126" spans="1:10" x14ac:dyDescent="0.25">
      <c r="A126" s="51"/>
      <c r="B126" s="51" t="s">
        <v>135</v>
      </c>
      <c r="C126" s="53" t="s">
        <v>136</v>
      </c>
      <c r="D126" s="53" t="s">
        <v>278</v>
      </c>
      <c r="E126" s="55">
        <v>2</v>
      </c>
      <c r="F126" s="55">
        <v>60</v>
      </c>
      <c r="G126" s="72"/>
      <c r="H126" s="157">
        <v>1000</v>
      </c>
      <c r="I126" s="157">
        <v>6000</v>
      </c>
      <c r="J126" s="72"/>
    </row>
    <row r="127" spans="1:10" x14ac:dyDescent="0.25">
      <c r="A127" s="51"/>
      <c r="B127" s="51" t="s">
        <v>135</v>
      </c>
      <c r="C127" s="53" t="s">
        <v>136</v>
      </c>
      <c r="D127" s="53" t="s">
        <v>279</v>
      </c>
      <c r="E127" s="55">
        <v>2</v>
      </c>
      <c r="F127" s="55">
        <v>51</v>
      </c>
      <c r="G127" s="72"/>
      <c r="H127" s="157">
        <v>1000</v>
      </c>
      <c r="I127" s="157">
        <v>5000</v>
      </c>
      <c r="J127" s="72"/>
    </row>
    <row r="128" spans="1:10" x14ac:dyDescent="0.25">
      <c r="A128" s="51"/>
      <c r="B128" s="51" t="s">
        <v>135</v>
      </c>
      <c r="C128" s="53" t="s">
        <v>136</v>
      </c>
      <c r="D128" s="53" t="s">
        <v>280</v>
      </c>
      <c r="E128" s="55">
        <v>1</v>
      </c>
      <c r="F128" s="55">
        <v>30</v>
      </c>
      <c r="G128" s="72"/>
      <c r="H128" s="157">
        <v>500</v>
      </c>
      <c r="I128" s="157">
        <v>3000</v>
      </c>
      <c r="J128" s="72"/>
    </row>
    <row r="129" spans="1:10" x14ac:dyDescent="0.25">
      <c r="A129" s="51"/>
      <c r="B129" s="51" t="s">
        <v>135</v>
      </c>
      <c r="C129" s="53" t="s">
        <v>136</v>
      </c>
      <c r="D129" s="53" t="s">
        <v>281</v>
      </c>
      <c r="E129" s="55">
        <v>2</v>
      </c>
      <c r="F129" s="55">
        <v>60</v>
      </c>
      <c r="G129" s="72"/>
      <c r="H129" s="157">
        <v>0</v>
      </c>
      <c r="I129" s="157">
        <v>6000</v>
      </c>
      <c r="J129" s="72"/>
    </row>
    <row r="130" spans="1:10" x14ac:dyDescent="0.25">
      <c r="A130" s="51"/>
      <c r="B130" s="51" t="s">
        <v>135</v>
      </c>
      <c r="C130" s="53" t="s">
        <v>136</v>
      </c>
      <c r="D130" s="53" t="s">
        <v>282</v>
      </c>
      <c r="E130" s="55">
        <v>2</v>
      </c>
      <c r="F130" s="55">
        <v>11</v>
      </c>
      <c r="G130" s="72"/>
      <c r="H130" s="157">
        <v>920</v>
      </c>
      <c r="I130" s="157">
        <v>6000</v>
      </c>
      <c r="J130" s="72"/>
    </row>
    <row r="131" spans="1:10" x14ac:dyDescent="0.25">
      <c r="A131" s="51"/>
      <c r="B131" s="51" t="s">
        <v>135</v>
      </c>
      <c r="C131" s="53" t="s">
        <v>136</v>
      </c>
      <c r="D131" s="53" t="s">
        <v>283</v>
      </c>
      <c r="E131" s="55">
        <v>1</v>
      </c>
      <c r="F131" s="55">
        <v>30</v>
      </c>
      <c r="G131" s="72"/>
      <c r="H131" s="157">
        <v>0</v>
      </c>
      <c r="I131" s="157">
        <v>3000</v>
      </c>
      <c r="J131" s="72"/>
    </row>
    <row r="132" spans="1:10" x14ac:dyDescent="0.25">
      <c r="A132" s="51"/>
      <c r="B132" s="51" t="s">
        <v>135</v>
      </c>
      <c r="C132" s="53" t="s">
        <v>136</v>
      </c>
      <c r="D132" s="53" t="s">
        <v>284</v>
      </c>
      <c r="E132" s="55">
        <v>1</v>
      </c>
      <c r="F132" s="55">
        <v>30</v>
      </c>
      <c r="G132" s="72"/>
      <c r="H132" s="157">
        <v>0</v>
      </c>
      <c r="I132" s="157">
        <v>3000</v>
      </c>
      <c r="J132" s="72"/>
    </row>
    <row r="133" spans="1:10" x14ac:dyDescent="0.25">
      <c r="A133" s="51"/>
      <c r="B133" s="51" t="s">
        <v>135</v>
      </c>
      <c r="C133" s="53" t="s">
        <v>136</v>
      </c>
      <c r="D133" s="53" t="s">
        <v>285</v>
      </c>
      <c r="E133" s="55">
        <v>1</v>
      </c>
      <c r="F133" s="55">
        <v>30</v>
      </c>
      <c r="G133" s="73"/>
      <c r="H133" s="157">
        <v>500</v>
      </c>
      <c r="I133" s="157">
        <v>3000</v>
      </c>
      <c r="J133" s="73"/>
    </row>
    <row r="134" spans="1:10" x14ac:dyDescent="0.25">
      <c r="A134" s="51"/>
      <c r="B134" s="51" t="s">
        <v>135</v>
      </c>
      <c r="C134" s="53" t="s">
        <v>286</v>
      </c>
      <c r="D134" s="53" t="s">
        <v>287</v>
      </c>
      <c r="E134" s="55">
        <v>2</v>
      </c>
      <c r="F134" s="55">
        <v>38</v>
      </c>
      <c r="G134" s="71">
        <f>SUM(E134:F136)</f>
        <v>126</v>
      </c>
      <c r="H134" s="157">
        <v>0</v>
      </c>
      <c r="I134" s="157">
        <v>6000</v>
      </c>
      <c r="J134" s="71">
        <f>SUM(H134:I136)</f>
        <v>15879</v>
      </c>
    </row>
    <row r="135" spans="1:10" x14ac:dyDescent="0.25">
      <c r="A135" s="51"/>
      <c r="B135" s="51" t="s">
        <v>135</v>
      </c>
      <c r="C135" s="53" t="s">
        <v>286</v>
      </c>
      <c r="D135" s="53" t="s">
        <v>257</v>
      </c>
      <c r="E135" s="55">
        <v>1</v>
      </c>
      <c r="F135" s="55">
        <v>23</v>
      </c>
      <c r="G135" s="72"/>
      <c r="H135" s="157">
        <v>389</v>
      </c>
      <c r="I135" s="157">
        <v>3000</v>
      </c>
      <c r="J135" s="72"/>
    </row>
    <row r="136" spans="1:10" x14ac:dyDescent="0.25">
      <c r="A136" s="51"/>
      <c r="B136" s="51" t="s">
        <v>135</v>
      </c>
      <c r="C136" s="53" t="s">
        <v>286</v>
      </c>
      <c r="D136" s="53" t="s">
        <v>288</v>
      </c>
      <c r="E136" s="55">
        <v>2</v>
      </c>
      <c r="F136" s="55">
        <v>60</v>
      </c>
      <c r="G136" s="73"/>
      <c r="H136" s="157">
        <v>490</v>
      </c>
      <c r="I136" s="157">
        <v>6000</v>
      </c>
      <c r="J136" s="73"/>
    </row>
    <row r="137" spans="1:10" x14ac:dyDescent="0.25">
      <c r="A137" s="51"/>
      <c r="B137" s="51" t="s">
        <v>135</v>
      </c>
      <c r="C137" s="53" t="s">
        <v>289</v>
      </c>
      <c r="D137" s="53" t="s">
        <v>290</v>
      </c>
      <c r="E137" s="55">
        <v>2</v>
      </c>
      <c r="F137" s="55">
        <v>60</v>
      </c>
      <c r="G137" s="71">
        <f>SUM(E137:F144)</f>
        <v>226</v>
      </c>
      <c r="H137" s="157">
        <v>1000</v>
      </c>
      <c r="I137" s="157">
        <v>6000</v>
      </c>
      <c r="J137" s="71">
        <f>SUM(H137:I144)</f>
        <v>51467</v>
      </c>
    </row>
    <row r="138" spans="1:10" x14ac:dyDescent="0.25">
      <c r="A138" s="51"/>
      <c r="B138" s="51" t="s">
        <v>135</v>
      </c>
      <c r="C138" s="53" t="s">
        <v>289</v>
      </c>
      <c r="D138" s="53" t="s">
        <v>291</v>
      </c>
      <c r="E138" s="55">
        <v>2</v>
      </c>
      <c r="F138" s="55">
        <v>11</v>
      </c>
      <c r="G138" s="72"/>
      <c r="H138" s="157">
        <v>1000</v>
      </c>
      <c r="I138" s="157">
        <v>6000</v>
      </c>
      <c r="J138" s="72"/>
    </row>
    <row r="139" spans="1:10" x14ac:dyDescent="0.25">
      <c r="A139" s="51"/>
      <c r="B139" s="51" t="s">
        <v>135</v>
      </c>
      <c r="C139" s="53" t="s">
        <v>289</v>
      </c>
      <c r="D139" s="53" t="s">
        <v>292</v>
      </c>
      <c r="E139" s="55">
        <v>2</v>
      </c>
      <c r="F139" s="55">
        <v>7</v>
      </c>
      <c r="G139" s="72"/>
      <c r="H139" s="157">
        <v>973</v>
      </c>
      <c r="I139" s="157">
        <v>6000</v>
      </c>
      <c r="J139" s="72"/>
    </row>
    <row r="140" spans="1:10" x14ac:dyDescent="0.25">
      <c r="A140" s="51"/>
      <c r="B140" s="51" t="s">
        <v>135</v>
      </c>
      <c r="C140" s="53" t="s">
        <v>289</v>
      </c>
      <c r="D140" s="53" t="s">
        <v>293</v>
      </c>
      <c r="E140" s="55">
        <v>2</v>
      </c>
      <c r="F140" s="55">
        <v>60</v>
      </c>
      <c r="G140" s="72"/>
      <c r="H140" s="157">
        <v>994</v>
      </c>
      <c r="I140" s="157">
        <v>6000</v>
      </c>
      <c r="J140" s="72"/>
    </row>
    <row r="141" spans="1:10" x14ac:dyDescent="0.25">
      <c r="A141" s="51"/>
      <c r="B141" s="51" t="s">
        <v>135</v>
      </c>
      <c r="C141" s="53" t="s">
        <v>289</v>
      </c>
      <c r="D141" s="53" t="s">
        <v>294</v>
      </c>
      <c r="E141" s="55">
        <v>1</v>
      </c>
      <c r="F141" s="55">
        <v>10</v>
      </c>
      <c r="G141" s="72"/>
      <c r="H141" s="157">
        <v>500</v>
      </c>
      <c r="I141" s="157">
        <v>3000</v>
      </c>
      <c r="J141" s="72"/>
    </row>
    <row r="142" spans="1:10" x14ac:dyDescent="0.25">
      <c r="A142" s="51"/>
      <c r="B142" s="51" t="s">
        <v>135</v>
      </c>
      <c r="C142" s="53" t="s">
        <v>289</v>
      </c>
      <c r="D142" s="53" t="s">
        <v>295</v>
      </c>
      <c r="E142" s="55">
        <v>2</v>
      </c>
      <c r="F142" s="55">
        <v>33</v>
      </c>
      <c r="G142" s="72"/>
      <c r="H142" s="157">
        <v>1000</v>
      </c>
      <c r="I142" s="157">
        <v>6000</v>
      </c>
      <c r="J142" s="72"/>
    </row>
    <row r="143" spans="1:10" x14ac:dyDescent="0.25">
      <c r="A143" s="51"/>
      <c r="B143" s="51" t="s">
        <v>135</v>
      </c>
      <c r="C143" s="53" t="s">
        <v>289</v>
      </c>
      <c r="D143" s="53" t="s">
        <v>296</v>
      </c>
      <c r="E143" s="55">
        <v>2</v>
      </c>
      <c r="F143" s="55">
        <v>20</v>
      </c>
      <c r="G143" s="72"/>
      <c r="H143" s="157">
        <v>1000</v>
      </c>
      <c r="I143" s="157">
        <v>5000</v>
      </c>
      <c r="J143" s="72"/>
    </row>
    <row r="144" spans="1:10" ht="21.75" thickBot="1" x14ac:dyDescent="0.3">
      <c r="A144" s="47"/>
      <c r="B144" s="47" t="s">
        <v>135</v>
      </c>
      <c r="C144" s="68" t="s">
        <v>289</v>
      </c>
      <c r="D144" s="159" t="s">
        <v>297</v>
      </c>
      <c r="E144" s="11">
        <v>2</v>
      </c>
      <c r="F144" s="48">
        <v>10</v>
      </c>
      <c r="G144" s="124"/>
      <c r="H144" s="161">
        <v>1000</v>
      </c>
      <c r="I144" s="162">
        <v>6000</v>
      </c>
      <c r="J144" s="72"/>
    </row>
    <row r="145" spans="1:10" ht="21.75" thickTop="1" x14ac:dyDescent="0.25">
      <c r="A145" s="70" t="s">
        <v>31</v>
      </c>
      <c r="B145" s="90"/>
      <c r="C145" s="90"/>
      <c r="D145" s="91"/>
      <c r="E145" s="59">
        <f>SUM(E4:E144)</f>
        <v>250</v>
      </c>
      <c r="F145" s="160">
        <f>SUM(F4:F144)</f>
        <v>4888</v>
      </c>
      <c r="G145" s="59">
        <f>SUM(G4:G144)</f>
        <v>5138</v>
      </c>
      <c r="H145" s="59">
        <f>SUM(H4:H144)</f>
        <v>86709</v>
      </c>
      <c r="I145" s="160">
        <f>SUM(I4:I144)</f>
        <v>713400</v>
      </c>
      <c r="J145" s="160">
        <f>SUM(H145:I145)</f>
        <v>800109</v>
      </c>
    </row>
  </sheetData>
  <mergeCells count="56">
    <mergeCell ref="G4:G6"/>
    <mergeCell ref="J4:J6"/>
    <mergeCell ref="G7:G13"/>
    <mergeCell ref="J7:J13"/>
    <mergeCell ref="G14:G18"/>
    <mergeCell ref="J14:J18"/>
    <mergeCell ref="A1:J1"/>
    <mergeCell ref="A2:A3"/>
    <mergeCell ref="B2:B3"/>
    <mergeCell ref="C2:C3"/>
    <mergeCell ref="D2:D3"/>
    <mergeCell ref="E2:G2"/>
    <mergeCell ref="H2:J2"/>
    <mergeCell ref="G19:G27"/>
    <mergeCell ref="J19:J27"/>
    <mergeCell ref="G28:G29"/>
    <mergeCell ref="J28:J29"/>
    <mergeCell ref="G30:G31"/>
    <mergeCell ref="J30:J31"/>
    <mergeCell ref="G32:G35"/>
    <mergeCell ref="J32:J35"/>
    <mergeCell ref="G36:G42"/>
    <mergeCell ref="J36:J42"/>
    <mergeCell ref="G43:G45"/>
    <mergeCell ref="J43:J45"/>
    <mergeCell ref="G46:G47"/>
    <mergeCell ref="J46:J47"/>
    <mergeCell ref="G48:G54"/>
    <mergeCell ref="J48:J54"/>
    <mergeCell ref="G56:G69"/>
    <mergeCell ref="J56:J69"/>
    <mergeCell ref="G70:G74"/>
    <mergeCell ref="J70:J74"/>
    <mergeCell ref="G77:G81"/>
    <mergeCell ref="J77:J81"/>
    <mergeCell ref="G82:G84"/>
    <mergeCell ref="J82:J84"/>
    <mergeCell ref="G85:G90"/>
    <mergeCell ref="J85:J90"/>
    <mergeCell ref="G91:G95"/>
    <mergeCell ref="J91:J95"/>
    <mergeCell ref="G96:G101"/>
    <mergeCell ref="J96:J101"/>
    <mergeCell ref="G102:G105"/>
    <mergeCell ref="J102:J105"/>
    <mergeCell ref="G106:G111"/>
    <mergeCell ref="J106:J111"/>
    <mergeCell ref="G112:G113"/>
    <mergeCell ref="J112:J113"/>
    <mergeCell ref="G114:G133"/>
    <mergeCell ref="J114:J133"/>
    <mergeCell ref="G134:G136"/>
    <mergeCell ref="J134:J136"/>
    <mergeCell ref="G137:G144"/>
    <mergeCell ref="J137:J144"/>
    <mergeCell ref="A145:D145"/>
  </mergeCells>
  <phoneticPr fontId="1" type="noConversion"/>
  <conditionalFormatting sqref="D4:D5">
    <cfRule type="duplicateValues" dxfId="176" priority="176"/>
  </conditionalFormatting>
  <conditionalFormatting sqref="D4:D5">
    <cfRule type="duplicateValues" dxfId="175" priority="173"/>
  </conditionalFormatting>
  <conditionalFormatting sqref="D4:D5">
    <cfRule type="duplicateValues" dxfId="174" priority="178"/>
  </conditionalFormatting>
  <conditionalFormatting sqref="D4:D5">
    <cfRule type="duplicateValues" dxfId="173" priority="175"/>
  </conditionalFormatting>
  <conditionalFormatting sqref="D4:D6">
    <cfRule type="duplicateValues" dxfId="172" priority="174"/>
  </conditionalFormatting>
  <conditionalFormatting sqref="D4:D5">
    <cfRule type="duplicateValues" dxfId="171" priority="177"/>
  </conditionalFormatting>
  <conditionalFormatting sqref="D7:D10">
    <cfRule type="duplicateValues" dxfId="170" priority="170"/>
  </conditionalFormatting>
  <conditionalFormatting sqref="D7:D12">
    <cfRule type="duplicateValues" dxfId="169" priority="167"/>
  </conditionalFormatting>
  <conditionalFormatting sqref="D7:D12">
    <cfRule type="duplicateValues" dxfId="168" priority="172"/>
  </conditionalFormatting>
  <conditionalFormatting sqref="D7:D13">
    <cfRule type="duplicateValues" dxfId="167" priority="169"/>
  </conditionalFormatting>
  <conditionalFormatting sqref="D7:D13">
    <cfRule type="duplicateValues" dxfId="166" priority="168"/>
  </conditionalFormatting>
  <conditionalFormatting sqref="D7:D12">
    <cfRule type="duplicateValues" dxfId="165" priority="171"/>
  </conditionalFormatting>
  <conditionalFormatting sqref="D14">
    <cfRule type="duplicateValues" dxfId="164" priority="164"/>
  </conditionalFormatting>
  <conditionalFormatting sqref="D14">
    <cfRule type="duplicateValues" dxfId="163" priority="161"/>
  </conditionalFormatting>
  <conditionalFormatting sqref="D14:D16">
    <cfRule type="duplicateValues" dxfId="162" priority="166"/>
  </conditionalFormatting>
  <conditionalFormatting sqref="D14:D16">
    <cfRule type="duplicateValues" dxfId="161" priority="163"/>
  </conditionalFormatting>
  <conditionalFormatting sqref="D14:D16">
    <cfRule type="duplicateValues" dxfId="160" priority="162"/>
  </conditionalFormatting>
  <conditionalFormatting sqref="D14:D16">
    <cfRule type="duplicateValues" dxfId="159" priority="165"/>
  </conditionalFormatting>
  <conditionalFormatting sqref="D16">
    <cfRule type="duplicateValues" dxfId="158" priority="160"/>
  </conditionalFormatting>
  <conditionalFormatting sqref="D19:D20">
    <cfRule type="duplicateValues" dxfId="157" priority="157"/>
  </conditionalFormatting>
  <conditionalFormatting sqref="D19:D22">
    <cfRule type="duplicateValues" dxfId="156" priority="154"/>
  </conditionalFormatting>
  <conditionalFormatting sqref="D19:D24">
    <cfRule type="duplicateValues" dxfId="155" priority="159"/>
  </conditionalFormatting>
  <conditionalFormatting sqref="D19:D25">
    <cfRule type="duplicateValues" dxfId="154" priority="156"/>
  </conditionalFormatting>
  <conditionalFormatting sqref="D19:D26">
    <cfRule type="duplicateValues" dxfId="153" priority="155"/>
  </conditionalFormatting>
  <conditionalFormatting sqref="D19:D24">
    <cfRule type="duplicateValues" dxfId="152" priority="158"/>
  </conditionalFormatting>
  <conditionalFormatting sqref="D24">
    <cfRule type="duplicateValues" dxfId="151" priority="153"/>
  </conditionalFormatting>
  <conditionalFormatting sqref="D28">
    <cfRule type="duplicateValues" dxfId="150" priority="148"/>
  </conditionalFormatting>
  <conditionalFormatting sqref="D28:D29">
    <cfRule type="duplicateValues" dxfId="149" priority="152"/>
  </conditionalFormatting>
  <conditionalFormatting sqref="D28:D29">
    <cfRule type="duplicateValues" dxfId="148" priority="150"/>
  </conditionalFormatting>
  <conditionalFormatting sqref="D28:D29">
    <cfRule type="duplicateValues" dxfId="147" priority="149"/>
  </conditionalFormatting>
  <conditionalFormatting sqref="D28:D29">
    <cfRule type="duplicateValues" dxfId="146" priority="151"/>
  </conditionalFormatting>
  <conditionalFormatting sqref="D30">
    <cfRule type="duplicateValues" dxfId="145" priority="147"/>
  </conditionalFormatting>
  <conditionalFormatting sqref="D30">
    <cfRule type="duplicateValues" dxfId="144" priority="144"/>
  </conditionalFormatting>
  <conditionalFormatting sqref="D30">
    <cfRule type="duplicateValues" dxfId="143" priority="143"/>
  </conditionalFormatting>
  <conditionalFormatting sqref="D30">
    <cfRule type="duplicateValues" dxfId="142" priority="146"/>
  </conditionalFormatting>
  <conditionalFormatting sqref="D30">
    <cfRule type="duplicateValues" dxfId="141" priority="145"/>
  </conditionalFormatting>
  <conditionalFormatting sqref="D32:D35">
    <cfRule type="duplicateValues" dxfId="140" priority="140"/>
  </conditionalFormatting>
  <conditionalFormatting sqref="D32:D35">
    <cfRule type="duplicateValues" dxfId="139" priority="137"/>
  </conditionalFormatting>
  <conditionalFormatting sqref="D32:D35">
    <cfRule type="duplicateValues" dxfId="138" priority="142"/>
  </conditionalFormatting>
  <conditionalFormatting sqref="D32:D35">
    <cfRule type="duplicateValues" dxfId="137" priority="139"/>
  </conditionalFormatting>
  <conditionalFormatting sqref="D32:D35">
    <cfRule type="duplicateValues" dxfId="136" priority="138"/>
  </conditionalFormatting>
  <conditionalFormatting sqref="D32:D35">
    <cfRule type="duplicateValues" dxfId="135" priority="141"/>
  </conditionalFormatting>
  <conditionalFormatting sqref="D36:D39">
    <cfRule type="duplicateValues" dxfId="134" priority="134"/>
  </conditionalFormatting>
  <conditionalFormatting sqref="D36:D40">
    <cfRule type="duplicateValues" dxfId="133" priority="131"/>
  </conditionalFormatting>
  <conditionalFormatting sqref="D36:D40">
    <cfRule type="duplicateValues" dxfId="132" priority="136"/>
  </conditionalFormatting>
  <conditionalFormatting sqref="D36:D41">
    <cfRule type="duplicateValues" dxfId="131" priority="133"/>
  </conditionalFormatting>
  <conditionalFormatting sqref="D36:D41">
    <cfRule type="duplicateValues" dxfId="130" priority="132"/>
  </conditionalFormatting>
  <conditionalFormatting sqref="D36:D40">
    <cfRule type="duplicateValues" dxfId="129" priority="135"/>
  </conditionalFormatting>
  <conditionalFormatting sqref="D41">
    <cfRule type="duplicateValues" dxfId="128" priority="128"/>
    <cfRule type="duplicateValues" dxfId="127" priority="129"/>
    <cfRule type="duplicateValues" dxfId="126" priority="130"/>
  </conditionalFormatting>
  <conditionalFormatting sqref="D42">
    <cfRule type="duplicateValues" dxfId="125" priority="125"/>
  </conditionalFormatting>
  <conditionalFormatting sqref="D42">
    <cfRule type="duplicateValues" dxfId="124" priority="122"/>
  </conditionalFormatting>
  <conditionalFormatting sqref="D42">
    <cfRule type="duplicateValues" dxfId="123" priority="127"/>
  </conditionalFormatting>
  <conditionalFormatting sqref="D42">
    <cfRule type="duplicateValues" dxfId="122" priority="124"/>
  </conditionalFormatting>
  <conditionalFormatting sqref="D42">
    <cfRule type="duplicateValues" dxfId="121" priority="123"/>
  </conditionalFormatting>
  <conditionalFormatting sqref="D42">
    <cfRule type="duplicateValues" dxfId="120" priority="126"/>
  </conditionalFormatting>
  <conditionalFormatting sqref="D43">
    <cfRule type="duplicateValues" dxfId="119" priority="119"/>
  </conditionalFormatting>
  <conditionalFormatting sqref="D43:D45">
    <cfRule type="duplicateValues" dxfId="118" priority="116"/>
  </conditionalFormatting>
  <conditionalFormatting sqref="D43:D45">
    <cfRule type="duplicateValues" dxfId="117" priority="121"/>
  </conditionalFormatting>
  <conditionalFormatting sqref="D43:D45">
    <cfRule type="duplicateValues" dxfId="116" priority="118"/>
  </conditionalFormatting>
  <conditionalFormatting sqref="D43:D45">
    <cfRule type="duplicateValues" dxfId="115" priority="117"/>
  </conditionalFormatting>
  <conditionalFormatting sqref="D43:D45">
    <cfRule type="duplicateValues" dxfId="114" priority="120"/>
  </conditionalFormatting>
  <conditionalFormatting sqref="D46">
    <cfRule type="duplicateValues" dxfId="113" priority="111"/>
  </conditionalFormatting>
  <conditionalFormatting sqref="D46">
    <cfRule type="duplicateValues" dxfId="112" priority="115"/>
  </conditionalFormatting>
  <conditionalFormatting sqref="D46:D47">
    <cfRule type="duplicateValues" dxfId="111" priority="113"/>
  </conditionalFormatting>
  <conditionalFormatting sqref="D46:D47">
    <cfRule type="duplicateValues" dxfId="110" priority="112"/>
  </conditionalFormatting>
  <conditionalFormatting sqref="D46">
    <cfRule type="duplicateValues" dxfId="109" priority="114"/>
  </conditionalFormatting>
  <conditionalFormatting sqref="D48:D50">
    <cfRule type="duplicateValues" dxfId="108" priority="108"/>
  </conditionalFormatting>
  <conditionalFormatting sqref="D48:D51">
    <cfRule type="duplicateValues" dxfId="107" priority="105"/>
  </conditionalFormatting>
  <conditionalFormatting sqref="D48:D51">
    <cfRule type="duplicateValues" dxfId="106" priority="110"/>
  </conditionalFormatting>
  <conditionalFormatting sqref="D48:D51">
    <cfRule type="duplicateValues" dxfId="105" priority="107"/>
  </conditionalFormatting>
  <conditionalFormatting sqref="D48:D51">
    <cfRule type="duplicateValues" dxfId="104" priority="106"/>
  </conditionalFormatting>
  <conditionalFormatting sqref="D48:D51">
    <cfRule type="duplicateValues" dxfId="103" priority="109"/>
  </conditionalFormatting>
  <conditionalFormatting sqref="D56:D64">
    <cfRule type="duplicateValues" dxfId="102" priority="102"/>
  </conditionalFormatting>
  <conditionalFormatting sqref="D56:D67">
    <cfRule type="duplicateValues" dxfId="101" priority="99"/>
  </conditionalFormatting>
  <conditionalFormatting sqref="D56:D67">
    <cfRule type="duplicateValues" dxfId="100" priority="104"/>
  </conditionalFormatting>
  <conditionalFormatting sqref="D56:D68">
    <cfRule type="duplicateValues" dxfId="99" priority="101"/>
  </conditionalFormatting>
  <conditionalFormatting sqref="D56:D68">
    <cfRule type="duplicateValues" dxfId="98" priority="100"/>
  </conditionalFormatting>
  <conditionalFormatting sqref="D56:D67">
    <cfRule type="duplicateValues" dxfId="97" priority="103"/>
  </conditionalFormatting>
  <conditionalFormatting sqref="D68">
    <cfRule type="duplicateValues" dxfId="96" priority="95"/>
    <cfRule type="duplicateValues" dxfId="95" priority="96"/>
    <cfRule type="duplicateValues" dxfId="94" priority="97"/>
    <cfRule type="duplicateValues" dxfId="93" priority="98"/>
  </conditionalFormatting>
  <conditionalFormatting sqref="D70">
    <cfRule type="duplicateValues" dxfId="92" priority="92"/>
  </conditionalFormatting>
  <conditionalFormatting sqref="D70:D71">
    <cfRule type="duplicateValues" dxfId="91" priority="89"/>
  </conditionalFormatting>
  <conditionalFormatting sqref="D70:D73">
    <cfRule type="duplicateValues" dxfId="90" priority="94"/>
  </conditionalFormatting>
  <conditionalFormatting sqref="D70:D73">
    <cfRule type="duplicateValues" dxfId="89" priority="91"/>
  </conditionalFormatting>
  <conditionalFormatting sqref="D70:D73">
    <cfRule type="duplicateValues" dxfId="88" priority="90"/>
  </conditionalFormatting>
  <conditionalFormatting sqref="D70:D73">
    <cfRule type="duplicateValues" dxfId="87" priority="93"/>
  </conditionalFormatting>
  <conditionalFormatting sqref="D73">
    <cfRule type="duplicateValues" dxfId="86" priority="88"/>
  </conditionalFormatting>
  <conditionalFormatting sqref="D77">
    <cfRule type="duplicateValues" dxfId="85" priority="85"/>
  </conditionalFormatting>
  <conditionalFormatting sqref="D77:D78">
    <cfRule type="duplicateValues" dxfId="84" priority="82"/>
  </conditionalFormatting>
  <conditionalFormatting sqref="D77:D78">
    <cfRule type="duplicateValues" dxfId="83" priority="87"/>
  </conditionalFormatting>
  <conditionalFormatting sqref="D77:D78">
    <cfRule type="duplicateValues" dxfId="82" priority="84"/>
  </conditionalFormatting>
  <conditionalFormatting sqref="D77:D78">
    <cfRule type="duplicateValues" dxfId="81" priority="83"/>
  </conditionalFormatting>
  <conditionalFormatting sqref="D77:D78">
    <cfRule type="duplicateValues" dxfId="80" priority="86"/>
  </conditionalFormatting>
  <conditionalFormatting sqref="D79">
    <cfRule type="duplicateValues" dxfId="79" priority="77"/>
    <cfRule type="duplicateValues" dxfId="78" priority="78"/>
    <cfRule type="duplicateValues" dxfId="77" priority="79"/>
    <cfRule type="duplicateValues" dxfId="76" priority="80"/>
    <cfRule type="duplicateValues" dxfId="75" priority="81"/>
  </conditionalFormatting>
  <conditionalFormatting sqref="D82">
    <cfRule type="duplicateValues" dxfId="74" priority="72"/>
  </conditionalFormatting>
  <conditionalFormatting sqref="D82:D83">
    <cfRule type="duplicateValues" dxfId="73" priority="76"/>
  </conditionalFormatting>
  <conditionalFormatting sqref="D82:D83">
    <cfRule type="duplicateValues" dxfId="72" priority="74"/>
  </conditionalFormatting>
  <conditionalFormatting sqref="D82:D83">
    <cfRule type="duplicateValues" dxfId="71" priority="73"/>
  </conditionalFormatting>
  <conditionalFormatting sqref="D82">
    <cfRule type="duplicateValues" dxfId="70" priority="75"/>
  </conditionalFormatting>
  <conditionalFormatting sqref="D83">
    <cfRule type="duplicateValues" dxfId="69" priority="69"/>
    <cfRule type="duplicateValues" dxfId="68" priority="70"/>
    <cfRule type="duplicateValues" dxfId="67" priority="71"/>
  </conditionalFormatting>
  <conditionalFormatting sqref="D85">
    <cfRule type="duplicateValues" dxfId="66" priority="66"/>
  </conditionalFormatting>
  <conditionalFormatting sqref="D85">
    <cfRule type="duplicateValues" dxfId="65" priority="63"/>
  </conditionalFormatting>
  <conditionalFormatting sqref="D85">
    <cfRule type="duplicateValues" dxfId="64" priority="68"/>
  </conditionalFormatting>
  <conditionalFormatting sqref="D85">
    <cfRule type="duplicateValues" dxfId="63" priority="65"/>
  </conditionalFormatting>
  <conditionalFormatting sqref="D85">
    <cfRule type="duplicateValues" dxfId="62" priority="64"/>
  </conditionalFormatting>
  <conditionalFormatting sqref="D85">
    <cfRule type="duplicateValues" dxfId="61" priority="67"/>
  </conditionalFormatting>
  <conditionalFormatting sqref="D89">
    <cfRule type="duplicateValues" dxfId="60" priority="60"/>
  </conditionalFormatting>
  <conditionalFormatting sqref="D89">
    <cfRule type="duplicateValues" dxfId="59" priority="57"/>
  </conditionalFormatting>
  <conditionalFormatting sqref="D89">
    <cfRule type="duplicateValues" dxfId="58" priority="62"/>
  </conditionalFormatting>
  <conditionalFormatting sqref="D89">
    <cfRule type="duplicateValues" dxfId="57" priority="59"/>
  </conditionalFormatting>
  <conditionalFormatting sqref="D89">
    <cfRule type="duplicateValues" dxfId="56" priority="58"/>
  </conditionalFormatting>
  <conditionalFormatting sqref="D89">
    <cfRule type="duplicateValues" dxfId="55" priority="61"/>
  </conditionalFormatting>
  <conditionalFormatting sqref="D91:D93">
    <cfRule type="duplicateValues" dxfId="54" priority="52"/>
  </conditionalFormatting>
  <conditionalFormatting sqref="D91:D93">
    <cfRule type="duplicateValues" dxfId="53" priority="56"/>
  </conditionalFormatting>
  <conditionalFormatting sqref="D91:D93">
    <cfRule type="duplicateValues" dxfId="52" priority="54"/>
  </conditionalFormatting>
  <conditionalFormatting sqref="D91:D93">
    <cfRule type="duplicateValues" dxfId="51" priority="53"/>
  </conditionalFormatting>
  <conditionalFormatting sqref="D91:D93">
    <cfRule type="duplicateValues" dxfId="50" priority="55"/>
  </conditionalFormatting>
  <conditionalFormatting sqref="D96:D97">
    <cfRule type="duplicateValues" dxfId="49" priority="49"/>
  </conditionalFormatting>
  <conditionalFormatting sqref="D96:D98">
    <cfRule type="duplicateValues" dxfId="48" priority="46"/>
  </conditionalFormatting>
  <conditionalFormatting sqref="D96:D99">
    <cfRule type="duplicateValues" dxfId="47" priority="51"/>
  </conditionalFormatting>
  <conditionalFormatting sqref="D96:D100">
    <cfRule type="duplicateValues" dxfId="46" priority="48"/>
  </conditionalFormatting>
  <conditionalFormatting sqref="D96:D100">
    <cfRule type="duplicateValues" dxfId="45" priority="47"/>
  </conditionalFormatting>
  <conditionalFormatting sqref="D96:D98">
    <cfRule type="duplicateValues" dxfId="44" priority="50"/>
  </conditionalFormatting>
  <conditionalFormatting sqref="D99">
    <cfRule type="duplicateValues" dxfId="43" priority="43"/>
    <cfRule type="duplicateValues" dxfId="42" priority="44"/>
    <cfRule type="duplicateValues" dxfId="41" priority="45"/>
  </conditionalFormatting>
  <conditionalFormatting sqref="D102:D103">
    <cfRule type="duplicateValues" dxfId="40" priority="40"/>
  </conditionalFormatting>
  <conditionalFormatting sqref="D102:D104">
    <cfRule type="duplicateValues" dxfId="39" priority="37"/>
  </conditionalFormatting>
  <conditionalFormatting sqref="D102:D105">
    <cfRule type="duplicateValues" dxfId="38" priority="42"/>
  </conditionalFormatting>
  <conditionalFormatting sqref="D102:D105">
    <cfRule type="duplicateValues" dxfId="37" priority="39"/>
  </conditionalFormatting>
  <conditionalFormatting sqref="D102:D105">
    <cfRule type="duplicateValues" dxfId="36" priority="38"/>
  </conditionalFormatting>
  <conditionalFormatting sqref="D102:D105">
    <cfRule type="duplicateValues" dxfId="35" priority="41"/>
  </conditionalFormatting>
  <conditionalFormatting sqref="D105">
    <cfRule type="duplicateValues" dxfId="34" priority="36"/>
  </conditionalFormatting>
  <conditionalFormatting sqref="D106:D107">
    <cfRule type="duplicateValues" dxfId="33" priority="33"/>
  </conditionalFormatting>
  <conditionalFormatting sqref="D106:D110">
    <cfRule type="duplicateValues" dxfId="32" priority="30"/>
  </conditionalFormatting>
  <conditionalFormatting sqref="D106:D110">
    <cfRule type="duplicateValues" dxfId="31" priority="35"/>
  </conditionalFormatting>
  <conditionalFormatting sqref="D106:D110">
    <cfRule type="duplicateValues" dxfId="30" priority="32"/>
  </conditionalFormatting>
  <conditionalFormatting sqref="D106:D110">
    <cfRule type="duplicateValues" dxfId="29" priority="31"/>
  </conditionalFormatting>
  <conditionalFormatting sqref="D106:D110">
    <cfRule type="duplicateValues" dxfId="28" priority="34"/>
  </conditionalFormatting>
  <conditionalFormatting sqref="D112">
    <cfRule type="duplicateValues" dxfId="27" priority="27"/>
  </conditionalFormatting>
  <conditionalFormatting sqref="D112">
    <cfRule type="duplicateValues" dxfId="26" priority="24"/>
  </conditionalFormatting>
  <conditionalFormatting sqref="D112:D113">
    <cfRule type="duplicateValues" dxfId="25" priority="29"/>
  </conditionalFormatting>
  <conditionalFormatting sqref="D112:D113">
    <cfRule type="duplicateValues" dxfId="24" priority="26"/>
  </conditionalFormatting>
  <conditionalFormatting sqref="D112:D113">
    <cfRule type="duplicateValues" dxfId="23" priority="25"/>
  </conditionalFormatting>
  <conditionalFormatting sqref="D112:D113">
    <cfRule type="duplicateValues" dxfId="22" priority="28"/>
  </conditionalFormatting>
  <conditionalFormatting sqref="D113">
    <cfRule type="duplicateValues" dxfId="21" priority="23"/>
  </conditionalFormatting>
  <conditionalFormatting sqref="D114:D122">
    <cfRule type="duplicateValues" dxfId="20" priority="20"/>
  </conditionalFormatting>
  <conditionalFormatting sqref="D114:D123">
    <cfRule type="duplicateValues" dxfId="19" priority="17"/>
  </conditionalFormatting>
  <conditionalFormatting sqref="D114:D124">
    <cfRule type="duplicateValues" dxfId="18" priority="22"/>
  </conditionalFormatting>
  <conditionalFormatting sqref="D114:D124">
    <cfRule type="duplicateValues" dxfId="17" priority="19"/>
  </conditionalFormatting>
  <conditionalFormatting sqref="D114:D124">
    <cfRule type="duplicateValues" dxfId="16" priority="18"/>
  </conditionalFormatting>
  <conditionalFormatting sqref="D114:D124">
    <cfRule type="duplicateValues" dxfId="15" priority="21"/>
  </conditionalFormatting>
  <conditionalFormatting sqref="D124">
    <cfRule type="duplicateValues" dxfId="14" priority="16"/>
  </conditionalFormatting>
  <conditionalFormatting sqref="D126:D127">
    <cfRule type="duplicateValues" dxfId="13" priority="13"/>
  </conditionalFormatting>
  <conditionalFormatting sqref="D126:D128">
    <cfRule type="duplicateValues" dxfId="12" priority="10"/>
  </conditionalFormatting>
  <conditionalFormatting sqref="D132 D126:D129">
    <cfRule type="duplicateValues" dxfId="11" priority="15"/>
  </conditionalFormatting>
  <conditionalFormatting sqref="D132 D126:D129">
    <cfRule type="duplicateValues" dxfId="10" priority="12"/>
  </conditionalFormatting>
  <conditionalFormatting sqref="D132:D136 D126:D129">
    <cfRule type="duplicateValues" dxfId="9" priority="11"/>
  </conditionalFormatting>
  <conditionalFormatting sqref="D126:D129">
    <cfRule type="duplicateValues" dxfId="8" priority="14"/>
  </conditionalFormatting>
  <conditionalFormatting sqref="D132">
    <cfRule type="duplicateValues" dxfId="7" priority="7"/>
    <cfRule type="duplicateValues" dxfId="6" priority="8"/>
    <cfRule type="duplicateValues" dxfId="5" priority="9"/>
  </conditionalFormatting>
  <conditionalFormatting sqref="D137:D138">
    <cfRule type="duplicateValues" dxfId="4" priority="4"/>
  </conditionalFormatting>
  <conditionalFormatting sqref="D137:D140">
    <cfRule type="duplicateValues" dxfId="3" priority="1"/>
  </conditionalFormatting>
  <conditionalFormatting sqref="D137:D143">
    <cfRule type="duplicateValues" dxfId="2" priority="6"/>
  </conditionalFormatting>
  <conditionalFormatting sqref="D137:D143">
    <cfRule type="duplicateValues" dxfId="1" priority="5"/>
  </conditionalFormatting>
  <conditionalFormatting sqref="D137:D144">
    <cfRule type="duplicateValues" dxfId="0" priority="179"/>
  </conditionalFormatting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4B91-CE9F-4565-AE2C-F415F02C9754}">
  <sheetPr>
    <tabColor theme="8" tint="0.79998168889431442"/>
  </sheetPr>
  <dimension ref="A1:J9"/>
  <sheetViews>
    <sheetView topLeftCell="B1" zoomScale="120" zoomScaleNormal="120" workbookViewId="0">
      <selection activeCell="D16" sqref="D16"/>
    </sheetView>
  </sheetViews>
  <sheetFormatPr defaultColWidth="9" defaultRowHeight="21" x14ac:dyDescent="0.25"/>
  <cols>
    <col min="1" max="1" width="10.625" style="1" hidden="1" customWidth="1"/>
    <col min="2" max="2" width="16.375" style="1" customWidth="1"/>
    <col min="3" max="3" width="21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36" t="s">
        <v>20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.75" customHeight="1" x14ac:dyDescent="0.25">
      <c r="A2" s="137" t="s">
        <v>5</v>
      </c>
      <c r="B2" s="137" t="s">
        <v>10</v>
      </c>
      <c r="C2" s="137" t="s">
        <v>9</v>
      </c>
      <c r="D2" s="137" t="s">
        <v>1</v>
      </c>
      <c r="E2" s="139" t="s">
        <v>4</v>
      </c>
      <c r="F2" s="140"/>
      <c r="G2" s="141"/>
      <c r="H2" s="142" t="s">
        <v>0</v>
      </c>
      <c r="I2" s="143"/>
      <c r="J2" s="144"/>
    </row>
    <row r="3" spans="1:10" ht="33.75" customHeight="1" x14ac:dyDescent="0.25">
      <c r="A3" s="138"/>
      <c r="B3" s="138"/>
      <c r="C3" s="138"/>
      <c r="D3" s="138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4" customHeight="1" x14ac:dyDescent="0.25">
      <c r="A4" s="2"/>
      <c r="B4" s="2" t="s">
        <v>39</v>
      </c>
      <c r="C4" s="2" t="s">
        <v>40</v>
      </c>
      <c r="D4" s="2" t="s">
        <v>47</v>
      </c>
      <c r="E4" s="9">
        <v>1</v>
      </c>
      <c r="F4" s="9">
        <v>45</v>
      </c>
      <c r="G4" s="9">
        <v>46</v>
      </c>
      <c r="H4" s="12">
        <v>9371</v>
      </c>
      <c r="I4" s="12"/>
      <c r="J4" s="12">
        <v>9371</v>
      </c>
    </row>
    <row r="5" spans="1:10" ht="24" customHeight="1" x14ac:dyDescent="0.25">
      <c r="A5" s="2"/>
      <c r="B5" s="2" t="s">
        <v>41</v>
      </c>
      <c r="C5" s="2" t="s">
        <v>42</v>
      </c>
      <c r="D5" s="2" t="s">
        <v>48</v>
      </c>
      <c r="E5" s="9">
        <v>1</v>
      </c>
      <c r="F5" s="9">
        <v>29</v>
      </c>
      <c r="G5" s="9">
        <v>30</v>
      </c>
      <c r="H5" s="12">
        <v>55964</v>
      </c>
      <c r="I5" s="12"/>
      <c r="J5" s="12">
        <v>55964</v>
      </c>
    </row>
    <row r="6" spans="1:10" ht="24" customHeight="1" x14ac:dyDescent="0.25">
      <c r="A6" s="6"/>
      <c r="B6" s="6" t="s">
        <v>43</v>
      </c>
      <c r="C6" s="6" t="s">
        <v>45</v>
      </c>
      <c r="D6" s="6" t="s">
        <v>49</v>
      </c>
      <c r="E6" s="10">
        <v>1</v>
      </c>
      <c r="F6" s="10">
        <v>59</v>
      </c>
      <c r="G6" s="71">
        <v>96</v>
      </c>
      <c r="H6" s="7">
        <v>10177</v>
      </c>
      <c r="I6" s="7"/>
      <c r="J6" s="146">
        <v>34964</v>
      </c>
    </row>
    <row r="7" spans="1:10" ht="24" customHeight="1" x14ac:dyDescent="0.25">
      <c r="A7" s="6"/>
      <c r="B7" s="6" t="s">
        <v>43</v>
      </c>
      <c r="C7" s="6" t="s">
        <v>45</v>
      </c>
      <c r="D7" s="6" t="s">
        <v>50</v>
      </c>
      <c r="E7" s="10">
        <v>1</v>
      </c>
      <c r="F7" s="10">
        <v>35</v>
      </c>
      <c r="G7" s="145"/>
      <c r="H7" s="7">
        <v>24787</v>
      </c>
      <c r="I7" s="7"/>
      <c r="J7" s="147"/>
    </row>
    <row r="8" spans="1:10" ht="24" customHeight="1" thickBot="1" x14ac:dyDescent="0.3">
      <c r="A8" s="23"/>
      <c r="B8" s="23" t="s">
        <v>44</v>
      </c>
      <c r="C8" s="23" t="s">
        <v>46</v>
      </c>
      <c r="D8" s="23" t="s">
        <v>51</v>
      </c>
      <c r="E8" s="10">
        <v>1</v>
      </c>
      <c r="F8" s="10">
        <v>34</v>
      </c>
      <c r="G8" s="10">
        <v>35</v>
      </c>
      <c r="H8" s="7">
        <v>9997</v>
      </c>
      <c r="I8" s="7"/>
      <c r="J8" s="12">
        <v>9997</v>
      </c>
    </row>
    <row r="9" spans="1:10" ht="21.75" thickTop="1" x14ac:dyDescent="0.25">
      <c r="A9" s="130" t="s">
        <v>31</v>
      </c>
      <c r="B9" s="131"/>
      <c r="C9" s="131"/>
      <c r="D9" s="132"/>
      <c r="E9" s="133">
        <v>207</v>
      </c>
      <c r="F9" s="134"/>
      <c r="G9" s="135"/>
      <c r="H9" s="133">
        <v>110296</v>
      </c>
      <c r="I9" s="134"/>
      <c r="J9" s="135"/>
    </row>
  </sheetData>
  <mergeCells count="12">
    <mergeCell ref="A9:D9"/>
    <mergeCell ref="E9:G9"/>
    <mergeCell ref="H9:J9"/>
    <mergeCell ref="A1:J1"/>
    <mergeCell ref="A2:A3"/>
    <mergeCell ref="B2:B3"/>
    <mergeCell ref="C2:C3"/>
    <mergeCell ref="D2:D3"/>
    <mergeCell ref="E2:G2"/>
    <mergeCell ref="H2:J2"/>
    <mergeCell ref="G6:G7"/>
    <mergeCell ref="J6:J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AE10-F5F5-45FF-88B1-98026979602C}">
  <sheetPr>
    <tabColor theme="8" tint="0.79998168889431442"/>
  </sheetPr>
  <dimension ref="A1:J23"/>
  <sheetViews>
    <sheetView topLeftCell="B4" zoomScale="120" zoomScaleNormal="120" workbookViewId="0">
      <selection activeCell="I25" sqref="I25"/>
    </sheetView>
  </sheetViews>
  <sheetFormatPr defaultColWidth="9" defaultRowHeight="21" x14ac:dyDescent="0.25"/>
  <cols>
    <col min="1" max="1" width="10.625" style="1" hidden="1" customWidth="1"/>
    <col min="2" max="2" width="16.75" style="1" customWidth="1"/>
    <col min="3" max="3" width="20.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36" t="s">
        <v>16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.75" customHeight="1" x14ac:dyDescent="0.25">
      <c r="A2" s="137" t="s">
        <v>5</v>
      </c>
      <c r="B2" s="137" t="s">
        <v>10</v>
      </c>
      <c r="C2" s="137" t="s">
        <v>9</v>
      </c>
      <c r="D2" s="137" t="s">
        <v>1</v>
      </c>
      <c r="E2" s="139" t="s">
        <v>4</v>
      </c>
      <c r="F2" s="140"/>
      <c r="G2" s="141"/>
      <c r="H2" s="142" t="s">
        <v>0</v>
      </c>
      <c r="I2" s="143"/>
      <c r="J2" s="144"/>
    </row>
    <row r="3" spans="1:10" ht="33.75" customHeight="1" x14ac:dyDescent="0.25">
      <c r="A3" s="138"/>
      <c r="B3" s="138"/>
      <c r="C3" s="138"/>
      <c r="D3" s="138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1.6" customHeight="1" x14ac:dyDescent="0.25">
      <c r="A4" s="2"/>
      <c r="B4" s="2" t="s">
        <v>43</v>
      </c>
      <c r="C4" s="2" t="s">
        <v>45</v>
      </c>
      <c r="D4" s="2" t="s">
        <v>101</v>
      </c>
      <c r="E4" s="9">
        <v>0</v>
      </c>
      <c r="F4" s="9">
        <v>8</v>
      </c>
      <c r="G4" s="117">
        <v>18</v>
      </c>
      <c r="H4" s="12">
        <v>10000</v>
      </c>
      <c r="I4" s="12"/>
      <c r="J4" s="146">
        <v>22119</v>
      </c>
    </row>
    <row r="5" spans="1:10" ht="21.6" customHeight="1" x14ac:dyDescent="0.25">
      <c r="A5" s="2"/>
      <c r="B5" s="2" t="s">
        <v>43</v>
      </c>
      <c r="C5" s="2" t="s">
        <v>45</v>
      </c>
      <c r="D5" s="2" t="s">
        <v>102</v>
      </c>
      <c r="E5" s="9">
        <v>0</v>
      </c>
      <c r="F5" s="9">
        <v>4</v>
      </c>
      <c r="G5" s="148"/>
      <c r="H5" s="12">
        <v>5200</v>
      </c>
      <c r="I5" s="12"/>
      <c r="J5" s="152"/>
    </row>
    <row r="6" spans="1:10" ht="21.6" customHeight="1" x14ac:dyDescent="0.25">
      <c r="A6" s="6"/>
      <c r="B6" s="2" t="s">
        <v>43</v>
      </c>
      <c r="C6" s="2" t="s">
        <v>45</v>
      </c>
      <c r="D6" s="6" t="s">
        <v>49</v>
      </c>
      <c r="E6" s="10">
        <v>1</v>
      </c>
      <c r="F6" s="10">
        <v>5</v>
      </c>
      <c r="G6" s="145"/>
      <c r="H6" s="7">
        <v>6919</v>
      </c>
      <c r="I6" s="7"/>
      <c r="J6" s="147"/>
    </row>
    <row r="7" spans="1:10" ht="21.6" customHeight="1" x14ac:dyDescent="0.25">
      <c r="A7" s="6"/>
      <c r="B7" s="2" t="s">
        <v>43</v>
      </c>
      <c r="C7" s="2" t="s">
        <v>43</v>
      </c>
      <c r="D7" s="6" t="s">
        <v>103</v>
      </c>
      <c r="E7" s="10">
        <v>1</v>
      </c>
      <c r="F7" s="10">
        <v>4</v>
      </c>
      <c r="G7" s="10">
        <v>5</v>
      </c>
      <c r="H7" s="7">
        <v>9060</v>
      </c>
      <c r="I7" s="7"/>
      <c r="J7" s="12">
        <v>9060</v>
      </c>
    </row>
    <row r="8" spans="1:10" ht="21.6" customHeight="1" x14ac:dyDescent="0.25">
      <c r="A8" s="6"/>
      <c r="B8" s="2" t="s">
        <v>43</v>
      </c>
      <c r="C8" s="6" t="s">
        <v>104</v>
      </c>
      <c r="D8" s="6" t="s">
        <v>105</v>
      </c>
      <c r="E8" s="10">
        <v>0</v>
      </c>
      <c r="F8" s="10">
        <v>3</v>
      </c>
      <c r="G8" s="71">
        <v>9</v>
      </c>
      <c r="H8" s="7">
        <v>2743</v>
      </c>
      <c r="I8" s="7"/>
      <c r="J8" s="146">
        <v>10595</v>
      </c>
    </row>
    <row r="9" spans="1:10" ht="21.6" customHeight="1" x14ac:dyDescent="0.25">
      <c r="A9" s="6"/>
      <c r="B9" s="2" t="s">
        <v>43</v>
      </c>
      <c r="C9" s="6" t="s">
        <v>104</v>
      </c>
      <c r="D9" s="6" t="s">
        <v>106</v>
      </c>
      <c r="E9" s="10">
        <v>0</v>
      </c>
      <c r="F9" s="10">
        <v>3</v>
      </c>
      <c r="G9" s="148"/>
      <c r="H9" s="7">
        <v>2852</v>
      </c>
      <c r="I9" s="7"/>
      <c r="J9" s="152"/>
    </row>
    <row r="10" spans="1:10" ht="21.6" customHeight="1" x14ac:dyDescent="0.25">
      <c r="A10" s="6"/>
      <c r="B10" s="2" t="s">
        <v>43</v>
      </c>
      <c r="C10" s="6" t="s">
        <v>104</v>
      </c>
      <c r="D10" s="6" t="s">
        <v>107</v>
      </c>
      <c r="E10" s="10">
        <v>0</v>
      </c>
      <c r="F10" s="10">
        <v>3</v>
      </c>
      <c r="G10" s="145"/>
      <c r="H10" s="7">
        <v>5000</v>
      </c>
      <c r="I10" s="7"/>
      <c r="J10" s="147"/>
    </row>
    <row r="11" spans="1:10" ht="21.6" customHeight="1" x14ac:dyDescent="0.25">
      <c r="A11" s="6"/>
      <c r="B11" s="6" t="s">
        <v>39</v>
      </c>
      <c r="C11" s="6" t="s">
        <v>108</v>
      </c>
      <c r="D11" s="6" t="s">
        <v>109</v>
      </c>
      <c r="E11" s="10">
        <v>1</v>
      </c>
      <c r="F11" s="10">
        <v>2</v>
      </c>
      <c r="G11" s="71">
        <v>7</v>
      </c>
      <c r="H11" s="7">
        <v>9148</v>
      </c>
      <c r="I11" s="7"/>
      <c r="J11" s="74">
        <v>19148</v>
      </c>
    </row>
    <row r="12" spans="1:10" ht="21.6" customHeight="1" x14ac:dyDescent="0.25">
      <c r="A12" s="6"/>
      <c r="B12" s="6" t="s">
        <v>39</v>
      </c>
      <c r="C12" s="6" t="s">
        <v>108</v>
      </c>
      <c r="D12" s="6" t="s">
        <v>110</v>
      </c>
      <c r="E12" s="10">
        <v>1</v>
      </c>
      <c r="F12" s="10">
        <v>3</v>
      </c>
      <c r="G12" s="145"/>
      <c r="H12" s="7">
        <v>10000</v>
      </c>
      <c r="I12" s="7"/>
      <c r="J12" s="153"/>
    </row>
    <row r="13" spans="1:10" ht="21.6" customHeight="1" x14ac:dyDescent="0.25">
      <c r="A13" s="6"/>
      <c r="B13" s="6" t="s">
        <v>92</v>
      </c>
      <c r="C13" s="6" t="s">
        <v>93</v>
      </c>
      <c r="D13" s="6" t="s">
        <v>111</v>
      </c>
      <c r="E13" s="10">
        <v>0</v>
      </c>
      <c r="F13" s="10">
        <v>5</v>
      </c>
      <c r="G13" s="10">
        <v>5</v>
      </c>
      <c r="H13" s="7">
        <v>5000</v>
      </c>
      <c r="I13" s="7"/>
      <c r="J13" s="7">
        <v>5000</v>
      </c>
    </row>
    <row r="14" spans="1:10" ht="21.6" customHeight="1" x14ac:dyDescent="0.25">
      <c r="A14" s="6"/>
      <c r="B14" s="6" t="s">
        <v>94</v>
      </c>
      <c r="C14" s="6" t="s">
        <v>112</v>
      </c>
      <c r="D14" s="6" t="s">
        <v>113</v>
      </c>
      <c r="E14" s="10">
        <v>0</v>
      </c>
      <c r="F14" s="10">
        <v>8</v>
      </c>
      <c r="G14" s="10">
        <v>8</v>
      </c>
      <c r="H14" s="7">
        <v>8460</v>
      </c>
      <c r="I14" s="7"/>
      <c r="J14" s="7">
        <v>8460</v>
      </c>
    </row>
    <row r="15" spans="1:10" ht="21.6" customHeight="1" x14ac:dyDescent="0.25">
      <c r="A15" s="6"/>
      <c r="B15" s="6" t="s">
        <v>41</v>
      </c>
      <c r="C15" s="6" t="s">
        <v>114</v>
      </c>
      <c r="D15" s="6" t="s">
        <v>115</v>
      </c>
      <c r="E15" s="10">
        <v>0</v>
      </c>
      <c r="F15" s="10">
        <v>4</v>
      </c>
      <c r="G15" s="71">
        <v>40</v>
      </c>
      <c r="H15" s="7">
        <v>5000</v>
      </c>
      <c r="I15" s="7"/>
      <c r="J15" s="74">
        <v>40000</v>
      </c>
    </row>
    <row r="16" spans="1:10" ht="21.6" customHeight="1" x14ac:dyDescent="0.25">
      <c r="A16" s="6"/>
      <c r="B16" s="6" t="s">
        <v>41</v>
      </c>
      <c r="C16" s="6" t="s">
        <v>114</v>
      </c>
      <c r="D16" s="6" t="s">
        <v>116</v>
      </c>
      <c r="E16" s="10">
        <v>0</v>
      </c>
      <c r="F16" s="10">
        <v>5</v>
      </c>
      <c r="G16" s="148"/>
      <c r="H16" s="7">
        <v>5000</v>
      </c>
      <c r="I16" s="7"/>
      <c r="J16" s="150"/>
    </row>
    <row r="17" spans="1:10" ht="21.6" customHeight="1" x14ac:dyDescent="0.25">
      <c r="A17" s="6"/>
      <c r="B17" s="6" t="s">
        <v>41</v>
      </c>
      <c r="C17" s="6" t="s">
        <v>114</v>
      </c>
      <c r="D17" s="6" t="s">
        <v>117</v>
      </c>
      <c r="E17" s="10">
        <v>0</v>
      </c>
      <c r="F17" s="10">
        <v>4</v>
      </c>
      <c r="G17" s="148"/>
      <c r="H17" s="7">
        <v>5000</v>
      </c>
      <c r="I17" s="7"/>
      <c r="J17" s="150"/>
    </row>
    <row r="18" spans="1:10" ht="21.6" customHeight="1" x14ac:dyDescent="0.25">
      <c r="A18" s="6"/>
      <c r="B18" s="6" t="s">
        <v>41</v>
      </c>
      <c r="C18" s="6" t="s">
        <v>114</v>
      </c>
      <c r="D18" s="6" t="s">
        <v>118</v>
      </c>
      <c r="E18" s="10">
        <v>0</v>
      </c>
      <c r="F18" s="10">
        <v>5</v>
      </c>
      <c r="G18" s="148"/>
      <c r="H18" s="7">
        <v>5000</v>
      </c>
      <c r="I18" s="7"/>
      <c r="J18" s="150"/>
    </row>
    <row r="19" spans="1:10" ht="21.6" customHeight="1" x14ac:dyDescent="0.25">
      <c r="A19" s="6"/>
      <c r="B19" s="6" t="s">
        <v>41</v>
      </c>
      <c r="C19" s="6" t="s">
        <v>114</v>
      </c>
      <c r="D19" s="6" t="s">
        <v>119</v>
      </c>
      <c r="E19" s="10">
        <v>0</v>
      </c>
      <c r="F19" s="10">
        <v>4</v>
      </c>
      <c r="G19" s="148"/>
      <c r="H19" s="7">
        <v>5000</v>
      </c>
      <c r="I19" s="7"/>
      <c r="J19" s="150"/>
    </row>
    <row r="20" spans="1:10" ht="21.6" customHeight="1" x14ac:dyDescent="0.25">
      <c r="A20" s="6"/>
      <c r="B20" s="6" t="s">
        <v>41</v>
      </c>
      <c r="C20" s="6" t="s">
        <v>114</v>
      </c>
      <c r="D20" s="6" t="s">
        <v>120</v>
      </c>
      <c r="E20" s="10">
        <v>0</v>
      </c>
      <c r="F20" s="10">
        <v>5</v>
      </c>
      <c r="G20" s="148"/>
      <c r="H20" s="7">
        <v>5000</v>
      </c>
      <c r="I20" s="7"/>
      <c r="J20" s="150"/>
    </row>
    <row r="21" spans="1:10" ht="21.6" customHeight="1" x14ac:dyDescent="0.25">
      <c r="A21" s="6"/>
      <c r="B21" s="6" t="s">
        <v>41</v>
      </c>
      <c r="C21" s="6" t="s">
        <v>114</v>
      </c>
      <c r="D21" s="6" t="s">
        <v>121</v>
      </c>
      <c r="E21" s="10">
        <v>0</v>
      </c>
      <c r="F21" s="10">
        <v>6</v>
      </c>
      <c r="G21" s="148"/>
      <c r="H21" s="7">
        <v>5000</v>
      </c>
      <c r="I21" s="7"/>
      <c r="J21" s="150"/>
    </row>
    <row r="22" spans="1:10" ht="21.6" customHeight="1" thickBot="1" x14ac:dyDescent="0.3">
      <c r="A22" s="23"/>
      <c r="B22" s="23" t="s">
        <v>41</v>
      </c>
      <c r="C22" s="23" t="s">
        <v>114</v>
      </c>
      <c r="D22" s="23" t="s">
        <v>122</v>
      </c>
      <c r="E22" s="10">
        <v>0</v>
      </c>
      <c r="F22" s="10">
        <v>7</v>
      </c>
      <c r="G22" s="149"/>
      <c r="H22" s="7">
        <v>5000</v>
      </c>
      <c r="I22" s="7"/>
      <c r="J22" s="151"/>
    </row>
    <row r="23" spans="1:10" ht="21.75" thickTop="1" x14ac:dyDescent="0.25">
      <c r="A23" s="130" t="s">
        <v>31</v>
      </c>
      <c r="B23" s="131"/>
      <c r="C23" s="131"/>
      <c r="D23" s="132"/>
      <c r="E23" s="133">
        <v>92</v>
      </c>
      <c r="F23" s="134"/>
      <c r="G23" s="135"/>
      <c r="H23" s="133">
        <v>114382</v>
      </c>
      <c r="I23" s="134"/>
      <c r="J23" s="135"/>
    </row>
  </sheetData>
  <mergeCells count="18">
    <mergeCell ref="G4:G6"/>
    <mergeCell ref="J4:J6"/>
    <mergeCell ref="G8:G10"/>
    <mergeCell ref="J8:J10"/>
    <mergeCell ref="G11:G12"/>
    <mergeCell ref="J11:J12"/>
    <mergeCell ref="A1:J1"/>
    <mergeCell ref="A2:A3"/>
    <mergeCell ref="B2:B3"/>
    <mergeCell ref="C2:C3"/>
    <mergeCell ref="D2:D3"/>
    <mergeCell ref="E2:G2"/>
    <mergeCell ref="H2:J2"/>
    <mergeCell ref="G15:G22"/>
    <mergeCell ref="J15:J22"/>
    <mergeCell ref="A23:D23"/>
    <mergeCell ref="E23:G23"/>
    <mergeCell ref="H23:J2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D7375-1AA7-4F49-893E-3084887F47F0}">
  <sheetPr>
    <tabColor theme="8" tint="0.79998168889431442"/>
  </sheetPr>
  <dimension ref="A1:J27"/>
  <sheetViews>
    <sheetView topLeftCell="B10" zoomScale="120" zoomScaleNormal="120" workbookViewId="0">
      <selection activeCell="E26" sqref="E26:G26"/>
    </sheetView>
  </sheetViews>
  <sheetFormatPr defaultColWidth="9" defaultRowHeight="21" x14ac:dyDescent="0.25"/>
  <cols>
    <col min="1" max="1" width="10.625" style="1" hidden="1" customWidth="1"/>
    <col min="2" max="2" width="16.75" style="1" customWidth="1"/>
    <col min="3" max="3" width="20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36" t="s">
        <v>19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.75" customHeight="1" x14ac:dyDescent="0.25">
      <c r="A2" s="137" t="s">
        <v>5</v>
      </c>
      <c r="B2" s="137" t="s">
        <v>10</v>
      </c>
      <c r="C2" s="137" t="s">
        <v>9</v>
      </c>
      <c r="D2" s="137" t="s">
        <v>1</v>
      </c>
      <c r="E2" s="139" t="s">
        <v>4</v>
      </c>
      <c r="F2" s="140"/>
      <c r="G2" s="141"/>
      <c r="H2" s="142" t="s">
        <v>0</v>
      </c>
      <c r="I2" s="143"/>
      <c r="J2" s="144"/>
    </row>
    <row r="3" spans="1:10" ht="33.75" customHeight="1" x14ac:dyDescent="0.25">
      <c r="A3" s="138"/>
      <c r="B3" s="138"/>
      <c r="C3" s="138"/>
      <c r="D3" s="138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1.6" customHeight="1" x14ac:dyDescent="0.25">
      <c r="A4" s="2"/>
      <c r="B4" s="2" t="s">
        <v>52</v>
      </c>
      <c r="C4" s="2" t="s">
        <v>53</v>
      </c>
      <c r="D4" s="2" t="s">
        <v>54</v>
      </c>
      <c r="E4" s="9">
        <v>1</v>
      </c>
      <c r="F4" s="9">
        <v>4</v>
      </c>
      <c r="G4" s="117">
        <v>35</v>
      </c>
      <c r="H4" s="12">
        <v>10000</v>
      </c>
      <c r="I4" s="12"/>
      <c r="J4" s="146">
        <v>69835</v>
      </c>
    </row>
    <row r="5" spans="1:10" ht="21.6" customHeight="1" x14ac:dyDescent="0.25">
      <c r="A5" s="2"/>
      <c r="B5" s="2" t="s">
        <v>52</v>
      </c>
      <c r="C5" s="2" t="s">
        <v>53</v>
      </c>
      <c r="D5" s="2" t="s">
        <v>55</v>
      </c>
      <c r="E5" s="9">
        <v>2</v>
      </c>
      <c r="F5" s="9">
        <v>3</v>
      </c>
      <c r="G5" s="148"/>
      <c r="H5" s="12">
        <v>10000</v>
      </c>
      <c r="I5" s="12"/>
      <c r="J5" s="152"/>
    </row>
    <row r="6" spans="1:10" ht="21.6" customHeight="1" x14ac:dyDescent="0.25">
      <c r="A6" s="6"/>
      <c r="B6" s="2" t="s">
        <v>52</v>
      </c>
      <c r="C6" s="2" t="s">
        <v>53</v>
      </c>
      <c r="D6" s="6" t="s">
        <v>56</v>
      </c>
      <c r="E6" s="10">
        <v>1</v>
      </c>
      <c r="F6" s="10">
        <v>4</v>
      </c>
      <c r="G6" s="148"/>
      <c r="H6" s="7">
        <v>10000</v>
      </c>
      <c r="I6" s="7"/>
      <c r="J6" s="152"/>
    </row>
    <row r="7" spans="1:10" ht="21.6" customHeight="1" x14ac:dyDescent="0.25">
      <c r="A7" s="6"/>
      <c r="B7" s="2" t="s">
        <v>52</v>
      </c>
      <c r="C7" s="2" t="s">
        <v>53</v>
      </c>
      <c r="D7" s="6" t="s">
        <v>57</v>
      </c>
      <c r="E7" s="10">
        <v>1</v>
      </c>
      <c r="F7" s="10">
        <v>5</v>
      </c>
      <c r="G7" s="148"/>
      <c r="H7" s="7">
        <v>10000</v>
      </c>
      <c r="I7" s="7"/>
      <c r="J7" s="152"/>
    </row>
    <row r="8" spans="1:10" ht="21.6" customHeight="1" x14ac:dyDescent="0.25">
      <c r="A8" s="6"/>
      <c r="B8" s="2" t="s">
        <v>52</v>
      </c>
      <c r="C8" s="2" t="s">
        <v>53</v>
      </c>
      <c r="D8" s="6" t="s">
        <v>58</v>
      </c>
      <c r="E8" s="10">
        <v>1</v>
      </c>
      <c r="F8" s="10">
        <v>3</v>
      </c>
      <c r="G8" s="148"/>
      <c r="H8" s="7">
        <v>10000</v>
      </c>
      <c r="I8" s="7"/>
      <c r="J8" s="152"/>
    </row>
    <row r="9" spans="1:10" ht="21.6" customHeight="1" x14ac:dyDescent="0.25">
      <c r="A9" s="6"/>
      <c r="B9" s="2" t="s">
        <v>52</v>
      </c>
      <c r="C9" s="2" t="s">
        <v>53</v>
      </c>
      <c r="D9" s="6" t="s">
        <v>59</v>
      </c>
      <c r="E9" s="10">
        <v>2</v>
      </c>
      <c r="F9" s="10">
        <v>3</v>
      </c>
      <c r="G9" s="148"/>
      <c r="H9" s="7">
        <v>10169</v>
      </c>
      <c r="I9" s="7"/>
      <c r="J9" s="152"/>
    </row>
    <row r="10" spans="1:10" ht="21.6" customHeight="1" x14ac:dyDescent="0.25">
      <c r="A10" s="6"/>
      <c r="B10" s="2" t="s">
        <v>52</v>
      </c>
      <c r="C10" s="2" t="s">
        <v>53</v>
      </c>
      <c r="D10" s="6" t="s">
        <v>60</v>
      </c>
      <c r="E10" s="10">
        <v>1</v>
      </c>
      <c r="F10" s="10">
        <v>4</v>
      </c>
      <c r="G10" s="145"/>
      <c r="H10" s="7">
        <v>9666</v>
      </c>
      <c r="I10" s="7"/>
      <c r="J10" s="147"/>
    </row>
    <row r="11" spans="1:10" ht="21.6" customHeight="1" x14ac:dyDescent="0.25">
      <c r="A11" s="6"/>
      <c r="B11" s="2" t="s">
        <v>52</v>
      </c>
      <c r="C11" s="6" t="s">
        <v>61</v>
      </c>
      <c r="D11" s="6" t="s">
        <v>62</v>
      </c>
      <c r="E11" s="10">
        <v>2</v>
      </c>
      <c r="F11" s="10">
        <v>6</v>
      </c>
      <c r="G11" s="71">
        <v>24</v>
      </c>
      <c r="H11" s="7">
        <v>10000</v>
      </c>
      <c r="I11" s="7"/>
      <c r="J11" s="74">
        <v>30000</v>
      </c>
    </row>
    <row r="12" spans="1:10" ht="21.6" customHeight="1" x14ac:dyDescent="0.25">
      <c r="A12" s="6"/>
      <c r="B12" s="2" t="s">
        <v>52</v>
      </c>
      <c r="C12" s="6" t="s">
        <v>61</v>
      </c>
      <c r="D12" s="6" t="s">
        <v>63</v>
      </c>
      <c r="E12" s="10">
        <v>1</v>
      </c>
      <c r="F12" s="10">
        <v>10</v>
      </c>
      <c r="G12" s="148"/>
      <c r="H12" s="7">
        <v>10000</v>
      </c>
      <c r="I12" s="7"/>
      <c r="J12" s="150"/>
    </row>
    <row r="13" spans="1:10" ht="21.6" customHeight="1" x14ac:dyDescent="0.25">
      <c r="A13" s="6"/>
      <c r="B13" s="2" t="s">
        <v>52</v>
      </c>
      <c r="C13" s="6" t="s">
        <v>61</v>
      </c>
      <c r="D13" s="6" t="s">
        <v>64</v>
      </c>
      <c r="E13" s="10">
        <v>1</v>
      </c>
      <c r="F13" s="10">
        <v>4</v>
      </c>
      <c r="G13" s="145"/>
      <c r="H13" s="7">
        <v>10000</v>
      </c>
      <c r="I13" s="7"/>
      <c r="J13" s="153"/>
    </row>
    <row r="14" spans="1:10" ht="21.6" customHeight="1" x14ac:dyDescent="0.25">
      <c r="A14" s="6"/>
      <c r="B14" s="2" t="s">
        <v>52</v>
      </c>
      <c r="C14" s="6" t="s">
        <v>84</v>
      </c>
      <c r="D14" s="6" t="s">
        <v>85</v>
      </c>
      <c r="E14" s="10">
        <v>1</v>
      </c>
      <c r="F14" s="10">
        <v>5</v>
      </c>
      <c r="G14" s="10">
        <v>6</v>
      </c>
      <c r="H14" s="7">
        <v>10000</v>
      </c>
      <c r="I14" s="7"/>
      <c r="J14" s="7">
        <v>10000</v>
      </c>
    </row>
    <row r="15" spans="1:10" ht="21.6" customHeight="1" x14ac:dyDescent="0.25">
      <c r="A15" s="6"/>
      <c r="B15" s="6" t="s">
        <v>65</v>
      </c>
      <c r="C15" s="6" t="s">
        <v>66</v>
      </c>
      <c r="D15" s="6" t="s">
        <v>67</v>
      </c>
      <c r="E15" s="10">
        <v>2</v>
      </c>
      <c r="F15" s="10">
        <v>4</v>
      </c>
      <c r="G15" s="10">
        <v>6</v>
      </c>
      <c r="H15" s="7">
        <v>10000</v>
      </c>
      <c r="I15" s="7"/>
      <c r="J15" s="7">
        <v>10000</v>
      </c>
    </row>
    <row r="16" spans="1:10" ht="21.6" customHeight="1" x14ac:dyDescent="0.25">
      <c r="A16" s="6"/>
      <c r="B16" s="6" t="s">
        <v>68</v>
      </c>
      <c r="C16" s="6" t="s">
        <v>69</v>
      </c>
      <c r="D16" s="6" t="s">
        <v>70</v>
      </c>
      <c r="E16" s="10">
        <v>4</v>
      </c>
      <c r="F16" s="10">
        <v>14</v>
      </c>
      <c r="G16" s="71">
        <v>22</v>
      </c>
      <c r="H16" s="7">
        <v>10000</v>
      </c>
      <c r="I16" s="7"/>
      <c r="J16" s="74">
        <v>19825</v>
      </c>
    </row>
    <row r="17" spans="1:10" ht="21.6" customHeight="1" x14ac:dyDescent="0.25">
      <c r="A17" s="6"/>
      <c r="B17" s="6" t="s">
        <v>68</v>
      </c>
      <c r="C17" s="6" t="s">
        <v>69</v>
      </c>
      <c r="D17" s="6" t="s">
        <v>71</v>
      </c>
      <c r="E17" s="10">
        <v>1</v>
      </c>
      <c r="F17" s="10">
        <v>3</v>
      </c>
      <c r="G17" s="145"/>
      <c r="H17" s="7">
        <v>9825</v>
      </c>
      <c r="I17" s="7"/>
      <c r="J17" s="153"/>
    </row>
    <row r="18" spans="1:10" ht="21.6" customHeight="1" x14ac:dyDescent="0.25">
      <c r="A18" s="6"/>
      <c r="B18" s="6" t="s">
        <v>72</v>
      </c>
      <c r="C18" s="6" t="s">
        <v>73</v>
      </c>
      <c r="D18" s="6" t="s">
        <v>74</v>
      </c>
      <c r="E18" s="10">
        <v>1</v>
      </c>
      <c r="F18" s="10">
        <v>17</v>
      </c>
      <c r="G18" s="117">
        <v>71</v>
      </c>
      <c r="H18" s="7">
        <v>8590</v>
      </c>
      <c r="I18" s="7"/>
      <c r="J18" s="74">
        <v>68517</v>
      </c>
    </row>
    <row r="19" spans="1:10" ht="21.6" customHeight="1" x14ac:dyDescent="0.25">
      <c r="A19" s="6"/>
      <c r="B19" s="6" t="s">
        <v>72</v>
      </c>
      <c r="C19" s="6" t="s">
        <v>73</v>
      </c>
      <c r="D19" s="6" t="s">
        <v>75</v>
      </c>
      <c r="E19" s="10">
        <v>1</v>
      </c>
      <c r="F19" s="10">
        <v>12</v>
      </c>
      <c r="G19" s="148"/>
      <c r="H19" s="7">
        <v>10000</v>
      </c>
      <c r="I19" s="7"/>
      <c r="J19" s="150"/>
    </row>
    <row r="20" spans="1:10" ht="21.6" customHeight="1" x14ac:dyDescent="0.25">
      <c r="A20" s="6"/>
      <c r="B20" s="6" t="s">
        <v>72</v>
      </c>
      <c r="C20" s="6" t="s">
        <v>73</v>
      </c>
      <c r="D20" s="6" t="s">
        <v>76</v>
      </c>
      <c r="E20" s="10">
        <v>1</v>
      </c>
      <c r="F20" s="10">
        <v>19</v>
      </c>
      <c r="G20" s="148"/>
      <c r="H20" s="7">
        <v>10000</v>
      </c>
      <c r="I20" s="7"/>
      <c r="J20" s="150"/>
    </row>
    <row r="21" spans="1:10" ht="21.6" customHeight="1" x14ac:dyDescent="0.25">
      <c r="A21" s="6"/>
      <c r="B21" s="6" t="s">
        <v>72</v>
      </c>
      <c r="C21" s="6" t="s">
        <v>73</v>
      </c>
      <c r="D21" s="6" t="s">
        <v>77</v>
      </c>
      <c r="E21" s="10">
        <v>2</v>
      </c>
      <c r="F21" s="10">
        <v>3</v>
      </c>
      <c r="G21" s="148"/>
      <c r="H21" s="7">
        <v>10000</v>
      </c>
      <c r="I21" s="7"/>
      <c r="J21" s="150"/>
    </row>
    <row r="22" spans="1:10" ht="21.6" customHeight="1" x14ac:dyDescent="0.25">
      <c r="A22" s="6"/>
      <c r="B22" s="6" t="s">
        <v>72</v>
      </c>
      <c r="C22" s="6" t="s">
        <v>73</v>
      </c>
      <c r="D22" s="6" t="s">
        <v>78</v>
      </c>
      <c r="E22" s="10">
        <v>1</v>
      </c>
      <c r="F22" s="10">
        <v>4</v>
      </c>
      <c r="G22" s="148"/>
      <c r="H22" s="7">
        <v>10000</v>
      </c>
      <c r="I22" s="7"/>
      <c r="J22" s="150"/>
    </row>
    <row r="23" spans="1:10" ht="21.6" customHeight="1" x14ac:dyDescent="0.25">
      <c r="A23" s="6"/>
      <c r="B23" s="6" t="s">
        <v>72</v>
      </c>
      <c r="C23" s="6" t="s">
        <v>73</v>
      </c>
      <c r="D23" s="6" t="s">
        <v>79</v>
      </c>
      <c r="E23" s="10">
        <v>1</v>
      </c>
      <c r="F23" s="10">
        <v>4</v>
      </c>
      <c r="G23" s="148"/>
      <c r="H23" s="7">
        <v>10000</v>
      </c>
      <c r="I23" s="7"/>
      <c r="J23" s="150"/>
    </row>
    <row r="24" spans="1:10" ht="21.6" customHeight="1" x14ac:dyDescent="0.25">
      <c r="A24" s="6"/>
      <c r="B24" s="6" t="s">
        <v>72</v>
      </c>
      <c r="C24" s="6" t="s">
        <v>73</v>
      </c>
      <c r="D24" s="6" t="s">
        <v>80</v>
      </c>
      <c r="E24" s="10">
        <v>1</v>
      </c>
      <c r="F24" s="10">
        <v>4</v>
      </c>
      <c r="G24" s="145"/>
      <c r="H24" s="7">
        <v>9927</v>
      </c>
      <c r="I24" s="7"/>
      <c r="J24" s="153"/>
    </row>
    <row r="25" spans="1:10" ht="21.6" customHeight="1" thickBot="1" x14ac:dyDescent="0.3">
      <c r="A25" s="6"/>
      <c r="B25" s="8" t="s">
        <v>81</v>
      </c>
      <c r="C25" s="8" t="s">
        <v>82</v>
      </c>
      <c r="D25" s="8" t="s">
        <v>83</v>
      </c>
      <c r="E25" s="11">
        <v>2</v>
      </c>
      <c r="F25" s="11">
        <v>6</v>
      </c>
      <c r="G25" s="11">
        <v>8</v>
      </c>
      <c r="H25" s="7">
        <v>10000</v>
      </c>
      <c r="I25" s="7"/>
      <c r="J25" s="7">
        <v>10000</v>
      </c>
    </row>
    <row r="26" spans="1:10" ht="21.75" thickTop="1" x14ac:dyDescent="0.25">
      <c r="A26" s="154" t="s">
        <v>31</v>
      </c>
      <c r="B26" s="155"/>
      <c r="C26" s="155"/>
      <c r="D26" s="156"/>
      <c r="E26" s="133">
        <v>172</v>
      </c>
      <c r="F26" s="134"/>
      <c r="G26" s="135"/>
      <c r="H26" s="133">
        <v>218177</v>
      </c>
      <c r="I26" s="134"/>
      <c r="J26" s="135"/>
    </row>
    <row r="27" spans="1:10" x14ac:dyDescent="0.25">
      <c r="B27" s="103" t="s">
        <v>38</v>
      </c>
      <c r="C27" s="103"/>
      <c r="D27" s="103"/>
      <c r="E27" s="103"/>
      <c r="F27" s="103"/>
      <c r="G27" s="103"/>
      <c r="H27" s="103"/>
      <c r="I27" s="103"/>
      <c r="J27" s="103"/>
    </row>
  </sheetData>
  <mergeCells count="19">
    <mergeCell ref="J11:J13"/>
    <mergeCell ref="J16:J17"/>
    <mergeCell ref="J18:J24"/>
    <mergeCell ref="B27:J27"/>
    <mergeCell ref="A26:D26"/>
    <mergeCell ref="E26:G26"/>
    <mergeCell ref="H26:J26"/>
    <mergeCell ref="A1:J1"/>
    <mergeCell ref="A2:A3"/>
    <mergeCell ref="B2:B3"/>
    <mergeCell ref="C2:C3"/>
    <mergeCell ref="D2:D3"/>
    <mergeCell ref="E2:G2"/>
    <mergeCell ref="H2:J2"/>
    <mergeCell ref="G4:G10"/>
    <mergeCell ref="G11:G13"/>
    <mergeCell ref="G16:G17"/>
    <mergeCell ref="G18:G24"/>
    <mergeCell ref="J4:J10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50E4-9F2B-45A7-BA7C-237E9177B043}">
  <dimension ref="A1:B8"/>
  <sheetViews>
    <sheetView zoomScale="120" zoomScaleNormal="120" workbookViewId="0">
      <selection activeCell="D15" sqref="D15"/>
    </sheetView>
  </sheetViews>
  <sheetFormatPr defaultColWidth="9" defaultRowHeight="21" x14ac:dyDescent="0.25"/>
  <cols>
    <col min="1" max="1" width="34.875" style="1" customWidth="1"/>
    <col min="2" max="2" width="49.125" style="1" customWidth="1"/>
    <col min="3" max="6" width="12.625" style="1" customWidth="1"/>
    <col min="7" max="7" width="14.625" style="1" customWidth="1"/>
    <col min="8" max="8" width="15.375" style="1" customWidth="1"/>
    <col min="9" max="16384" width="9" style="1"/>
  </cols>
  <sheetData>
    <row r="1" spans="1:2" s="4" customFormat="1" ht="36.75" customHeight="1" x14ac:dyDescent="0.25">
      <c r="A1" s="3" t="s">
        <v>22</v>
      </c>
      <c r="B1" s="3" t="s">
        <v>23</v>
      </c>
    </row>
    <row r="2" spans="1:2" ht="21.95" customHeight="1" x14ac:dyDescent="0.25">
      <c r="A2" s="5" t="s">
        <v>11</v>
      </c>
      <c r="B2" s="5" t="s">
        <v>28</v>
      </c>
    </row>
    <row r="3" spans="1:2" ht="21.95" customHeight="1" x14ac:dyDescent="0.25">
      <c r="A3" s="5" t="s">
        <v>12</v>
      </c>
      <c r="B3" s="5" t="s">
        <v>28</v>
      </c>
    </row>
    <row r="4" spans="1:2" ht="21.95" customHeight="1" x14ac:dyDescent="0.25">
      <c r="A4" s="5" t="s">
        <v>36</v>
      </c>
      <c r="B4" s="5" t="s">
        <v>28</v>
      </c>
    </row>
    <row r="5" spans="1:2" ht="21.95" customHeight="1" x14ac:dyDescent="0.25">
      <c r="A5" s="5" t="s">
        <v>24</v>
      </c>
      <c r="B5" s="5" t="s">
        <v>30</v>
      </c>
    </row>
    <row r="6" spans="1:2" ht="21.95" customHeight="1" x14ac:dyDescent="0.25">
      <c r="A6" s="5" t="s">
        <v>25</v>
      </c>
      <c r="B6" s="5" t="s">
        <v>30</v>
      </c>
    </row>
    <row r="7" spans="1:2" ht="21.95" customHeight="1" x14ac:dyDescent="0.25">
      <c r="A7" s="5" t="s">
        <v>26</v>
      </c>
      <c r="B7" s="5" t="s">
        <v>30</v>
      </c>
    </row>
    <row r="8" spans="1:2" ht="45.75" customHeight="1" x14ac:dyDescent="0.25">
      <c r="A8" s="5" t="s">
        <v>27</v>
      </c>
      <c r="B8" s="5" t="s">
        <v>29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13CE-FA02-4BFB-A3D6-6DD1CE21068A}">
  <sheetPr>
    <tabColor theme="5" tint="0.79998168889431442"/>
  </sheetPr>
  <dimension ref="A1:K28"/>
  <sheetViews>
    <sheetView topLeftCell="B22" zoomScale="120" zoomScaleNormal="120" workbookViewId="0">
      <selection activeCell="E28" sqref="E28"/>
    </sheetView>
  </sheetViews>
  <sheetFormatPr defaultColWidth="9" defaultRowHeight="21" x14ac:dyDescent="0.25"/>
  <cols>
    <col min="1" max="1" width="10.625" style="1" hidden="1" customWidth="1"/>
    <col min="2" max="2" width="10.625" style="1" customWidth="1"/>
    <col min="3" max="3" width="19.5" style="1" customWidth="1"/>
    <col min="4" max="4" width="18" style="1" customWidth="1"/>
    <col min="5" max="5" width="7.625" style="1" customWidth="1"/>
    <col min="6" max="9" width="12.625" style="1" customWidth="1"/>
    <col min="10" max="10" width="14.625" style="1" customWidth="1"/>
    <col min="11" max="11" width="15.375" style="1" customWidth="1"/>
    <col min="12" max="16384" width="9" style="1"/>
  </cols>
  <sheetData>
    <row r="1" spans="1:11" ht="28.5" customHeight="1" x14ac:dyDescent="0.25">
      <c r="A1" s="78" t="s">
        <v>15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8.75" customHeight="1" x14ac:dyDescent="0.25">
      <c r="A2" s="79" t="s">
        <v>5</v>
      </c>
      <c r="B2" s="79" t="s">
        <v>10</v>
      </c>
      <c r="C2" s="81" t="s">
        <v>298</v>
      </c>
      <c r="D2" s="81" t="s">
        <v>299</v>
      </c>
      <c r="E2" s="81" t="s">
        <v>308</v>
      </c>
      <c r="F2" s="82" t="s">
        <v>4</v>
      </c>
      <c r="G2" s="83"/>
      <c r="H2" s="84"/>
      <c r="I2" s="85" t="s">
        <v>0</v>
      </c>
      <c r="J2" s="86"/>
      <c r="K2" s="87"/>
    </row>
    <row r="3" spans="1:11" ht="33.75" customHeight="1" x14ac:dyDescent="0.25">
      <c r="A3" s="80"/>
      <c r="B3" s="80"/>
      <c r="C3" s="80"/>
      <c r="D3" s="80"/>
      <c r="E3" s="96"/>
      <c r="F3" s="22" t="s">
        <v>7</v>
      </c>
      <c r="G3" s="22" t="s">
        <v>8</v>
      </c>
      <c r="H3" s="13" t="s">
        <v>32</v>
      </c>
      <c r="I3" s="22" t="s">
        <v>2</v>
      </c>
      <c r="J3" s="22" t="s">
        <v>3</v>
      </c>
      <c r="K3" s="13" t="s">
        <v>34</v>
      </c>
    </row>
    <row r="4" spans="1:11" x14ac:dyDescent="0.25">
      <c r="A4" s="2"/>
      <c r="B4" s="2" t="s">
        <v>41</v>
      </c>
      <c r="C4" s="2" t="s">
        <v>114</v>
      </c>
      <c r="D4" s="60" t="s">
        <v>117</v>
      </c>
      <c r="E4" s="60">
        <v>1</v>
      </c>
      <c r="F4" s="61"/>
      <c r="G4" s="61">
        <v>6</v>
      </c>
      <c r="H4" s="95">
        <f>SUM(G4:G6)</f>
        <v>21</v>
      </c>
      <c r="I4" s="62"/>
      <c r="J4" s="62">
        <v>3000</v>
      </c>
      <c r="K4" s="77">
        <f>SUM(J4:J6)</f>
        <v>9700</v>
      </c>
    </row>
    <row r="5" spans="1:11" x14ac:dyDescent="0.25">
      <c r="A5" s="2"/>
      <c r="B5" s="2" t="s">
        <v>41</v>
      </c>
      <c r="C5" s="2" t="s">
        <v>114</v>
      </c>
      <c r="D5" s="60" t="s">
        <v>117</v>
      </c>
      <c r="E5" s="60">
        <v>1</v>
      </c>
      <c r="F5" s="61"/>
      <c r="G5" s="61">
        <v>4</v>
      </c>
      <c r="H5" s="95"/>
      <c r="I5" s="62"/>
      <c r="J5" s="62">
        <v>1200</v>
      </c>
      <c r="K5" s="77"/>
    </row>
    <row r="6" spans="1:11" x14ac:dyDescent="0.25">
      <c r="A6" s="26"/>
      <c r="B6" s="2" t="s">
        <v>41</v>
      </c>
      <c r="C6" s="2" t="s">
        <v>114</v>
      </c>
      <c r="D6" s="53" t="s">
        <v>119</v>
      </c>
      <c r="E6" s="53">
        <v>2</v>
      </c>
      <c r="F6" s="56"/>
      <c r="G6" s="56">
        <v>11</v>
      </c>
      <c r="H6" s="95"/>
      <c r="I6" s="63"/>
      <c r="J6" s="63">
        <v>5500</v>
      </c>
      <c r="K6" s="77"/>
    </row>
    <row r="7" spans="1:11" x14ac:dyDescent="0.25">
      <c r="A7" s="26"/>
      <c r="B7" s="2" t="s">
        <v>144</v>
      </c>
      <c r="C7" s="2" t="s">
        <v>45</v>
      </c>
      <c r="D7" s="53" t="s">
        <v>78</v>
      </c>
      <c r="E7" s="53">
        <v>2</v>
      </c>
      <c r="F7" s="56"/>
      <c r="G7" s="56">
        <v>5</v>
      </c>
      <c r="H7" s="95">
        <f>SUM(G7:G13)</f>
        <v>39</v>
      </c>
      <c r="I7" s="63"/>
      <c r="J7" s="63">
        <v>2100</v>
      </c>
      <c r="K7" s="77">
        <f>SUM(J7:J13)</f>
        <v>16900</v>
      </c>
    </row>
    <row r="8" spans="1:11" x14ac:dyDescent="0.25">
      <c r="A8" s="26"/>
      <c r="B8" s="2" t="s">
        <v>144</v>
      </c>
      <c r="C8" s="2" t="s">
        <v>45</v>
      </c>
      <c r="D8" s="53" t="s">
        <v>300</v>
      </c>
      <c r="E8" s="53">
        <v>2</v>
      </c>
      <c r="F8" s="56"/>
      <c r="G8" s="56">
        <v>9</v>
      </c>
      <c r="H8" s="95"/>
      <c r="I8" s="63"/>
      <c r="J8" s="63">
        <v>3500</v>
      </c>
      <c r="K8" s="77"/>
    </row>
    <row r="9" spans="1:11" x14ac:dyDescent="0.25">
      <c r="A9" s="26"/>
      <c r="B9" s="2" t="s">
        <v>144</v>
      </c>
      <c r="C9" s="2" t="s">
        <v>45</v>
      </c>
      <c r="D9" s="53" t="s">
        <v>160</v>
      </c>
      <c r="E9" s="53">
        <v>1</v>
      </c>
      <c r="F9" s="56"/>
      <c r="G9" s="56">
        <v>2</v>
      </c>
      <c r="H9" s="95"/>
      <c r="I9" s="63"/>
      <c r="J9" s="63">
        <v>1000</v>
      </c>
      <c r="K9" s="77"/>
    </row>
    <row r="10" spans="1:11" x14ac:dyDescent="0.25">
      <c r="A10" s="26"/>
      <c r="B10" s="2" t="s">
        <v>144</v>
      </c>
      <c r="C10" s="2" t="s">
        <v>45</v>
      </c>
      <c r="D10" s="53" t="s">
        <v>237</v>
      </c>
      <c r="E10" s="53">
        <v>1</v>
      </c>
      <c r="F10" s="56"/>
      <c r="G10" s="56">
        <v>5</v>
      </c>
      <c r="H10" s="95"/>
      <c r="I10" s="63"/>
      <c r="J10" s="63">
        <v>2500</v>
      </c>
      <c r="K10" s="77"/>
    </row>
    <row r="11" spans="1:11" x14ac:dyDescent="0.25">
      <c r="A11" s="26"/>
      <c r="B11" s="2" t="s">
        <v>144</v>
      </c>
      <c r="C11" s="2" t="s">
        <v>45</v>
      </c>
      <c r="D11" s="53" t="s">
        <v>76</v>
      </c>
      <c r="E11" s="53">
        <v>2</v>
      </c>
      <c r="F11" s="56"/>
      <c r="G11" s="56">
        <v>6</v>
      </c>
      <c r="H11" s="95"/>
      <c r="I11" s="63"/>
      <c r="J11" s="63">
        <v>2200</v>
      </c>
      <c r="K11" s="77"/>
    </row>
    <row r="12" spans="1:11" x14ac:dyDescent="0.25">
      <c r="A12" s="26"/>
      <c r="B12" s="2" t="s">
        <v>144</v>
      </c>
      <c r="C12" s="2" t="s">
        <v>45</v>
      </c>
      <c r="D12" s="53" t="s">
        <v>301</v>
      </c>
      <c r="E12" s="53">
        <v>2</v>
      </c>
      <c r="F12" s="56"/>
      <c r="G12" s="56">
        <v>6</v>
      </c>
      <c r="H12" s="95"/>
      <c r="I12" s="63"/>
      <c r="J12" s="63">
        <v>2600</v>
      </c>
      <c r="K12" s="77"/>
    </row>
    <row r="13" spans="1:11" x14ac:dyDescent="0.25">
      <c r="A13" s="26"/>
      <c r="B13" s="2" t="s">
        <v>144</v>
      </c>
      <c r="C13" s="2" t="s">
        <v>45</v>
      </c>
      <c r="D13" s="53" t="s">
        <v>302</v>
      </c>
      <c r="E13" s="53">
        <v>1</v>
      </c>
      <c r="F13" s="56"/>
      <c r="G13" s="56">
        <v>6</v>
      </c>
      <c r="H13" s="95"/>
      <c r="I13" s="63"/>
      <c r="J13" s="63">
        <v>3000</v>
      </c>
      <c r="K13" s="77"/>
    </row>
    <row r="14" spans="1:11" x14ac:dyDescent="0.25">
      <c r="A14" s="26"/>
      <c r="B14" s="2" t="s">
        <v>144</v>
      </c>
      <c r="C14" s="26" t="s">
        <v>89</v>
      </c>
      <c r="D14" s="53" t="s">
        <v>105</v>
      </c>
      <c r="E14" s="53">
        <v>1</v>
      </c>
      <c r="F14" s="56"/>
      <c r="G14" s="56">
        <v>2</v>
      </c>
      <c r="H14" s="56">
        <f>SUM(G14)</f>
        <v>2</v>
      </c>
      <c r="I14" s="56"/>
      <c r="J14" s="63">
        <v>1000</v>
      </c>
      <c r="K14" s="12">
        <f>SUM(J14)</f>
        <v>1000</v>
      </c>
    </row>
    <row r="15" spans="1:11" x14ac:dyDescent="0.25">
      <c r="A15" s="26"/>
      <c r="B15" s="2" t="s">
        <v>144</v>
      </c>
      <c r="C15" s="26" t="s">
        <v>245</v>
      </c>
      <c r="D15" s="53" t="s">
        <v>246</v>
      </c>
      <c r="E15" s="53">
        <v>1</v>
      </c>
      <c r="F15" s="56"/>
      <c r="G15" s="56">
        <v>4</v>
      </c>
      <c r="H15" s="89">
        <f>SUM(G15:G16)</f>
        <v>9</v>
      </c>
      <c r="I15" s="63"/>
      <c r="J15" s="63">
        <v>2000</v>
      </c>
      <c r="K15" s="77">
        <f>SUM(J15:J16)</f>
        <v>3500</v>
      </c>
    </row>
    <row r="16" spans="1:11" x14ac:dyDescent="0.25">
      <c r="A16" s="26"/>
      <c r="B16" s="2" t="s">
        <v>144</v>
      </c>
      <c r="C16" s="26" t="s">
        <v>245</v>
      </c>
      <c r="D16" s="53" t="s">
        <v>303</v>
      </c>
      <c r="E16" s="53">
        <v>1</v>
      </c>
      <c r="F16" s="56"/>
      <c r="G16" s="56">
        <v>5</v>
      </c>
      <c r="H16" s="89"/>
      <c r="I16" s="63"/>
      <c r="J16" s="63">
        <v>1500</v>
      </c>
      <c r="K16" s="77"/>
    </row>
    <row r="17" spans="1:11" x14ac:dyDescent="0.25">
      <c r="A17" s="26"/>
      <c r="B17" s="2" t="s">
        <v>127</v>
      </c>
      <c r="C17" s="26" t="s">
        <v>93</v>
      </c>
      <c r="D17" s="53" t="s">
        <v>304</v>
      </c>
      <c r="E17" s="53">
        <v>1</v>
      </c>
      <c r="F17" s="56"/>
      <c r="G17" s="56">
        <v>3</v>
      </c>
      <c r="H17" s="89">
        <f>SUM(G17:G21)</f>
        <v>15</v>
      </c>
      <c r="I17" s="63"/>
      <c r="J17" s="63">
        <v>1500</v>
      </c>
      <c r="K17" s="77">
        <f>SUM(J17:J21)</f>
        <v>7100</v>
      </c>
    </row>
    <row r="18" spans="1:11" x14ac:dyDescent="0.25">
      <c r="A18" s="26"/>
      <c r="B18" s="2" t="s">
        <v>127</v>
      </c>
      <c r="C18" s="26" t="s">
        <v>93</v>
      </c>
      <c r="D18" s="53" t="s">
        <v>305</v>
      </c>
      <c r="E18" s="53">
        <v>1</v>
      </c>
      <c r="F18" s="56"/>
      <c r="G18" s="56">
        <v>2</v>
      </c>
      <c r="H18" s="89"/>
      <c r="I18" s="63"/>
      <c r="J18" s="63">
        <v>600</v>
      </c>
      <c r="K18" s="77"/>
    </row>
    <row r="19" spans="1:11" x14ac:dyDescent="0.25">
      <c r="A19" s="26"/>
      <c r="B19" s="2" t="s">
        <v>127</v>
      </c>
      <c r="C19" s="26" t="s">
        <v>93</v>
      </c>
      <c r="D19" s="53" t="s">
        <v>161</v>
      </c>
      <c r="E19" s="53">
        <v>1</v>
      </c>
      <c r="F19" s="56"/>
      <c r="G19" s="56">
        <v>3</v>
      </c>
      <c r="H19" s="89"/>
      <c r="I19" s="63"/>
      <c r="J19" s="63">
        <v>1500</v>
      </c>
      <c r="K19" s="77"/>
    </row>
    <row r="20" spans="1:11" x14ac:dyDescent="0.25">
      <c r="A20" s="26"/>
      <c r="B20" s="2" t="s">
        <v>127</v>
      </c>
      <c r="C20" s="26" t="s">
        <v>93</v>
      </c>
      <c r="D20" s="53" t="s">
        <v>152</v>
      </c>
      <c r="E20" s="53">
        <v>1</v>
      </c>
      <c r="F20" s="56"/>
      <c r="G20" s="56">
        <v>3</v>
      </c>
      <c r="H20" s="89"/>
      <c r="I20" s="63"/>
      <c r="J20" s="63">
        <v>1500</v>
      </c>
      <c r="K20" s="77"/>
    </row>
    <row r="21" spans="1:11" x14ac:dyDescent="0.25">
      <c r="A21" s="26"/>
      <c r="B21" s="2" t="s">
        <v>127</v>
      </c>
      <c r="C21" s="26" t="s">
        <v>93</v>
      </c>
      <c r="D21" s="53" t="s">
        <v>306</v>
      </c>
      <c r="E21" s="53">
        <v>2</v>
      </c>
      <c r="F21" s="56"/>
      <c r="G21" s="56">
        <v>4</v>
      </c>
      <c r="H21" s="89"/>
      <c r="I21" s="63"/>
      <c r="J21" s="63">
        <v>2000</v>
      </c>
      <c r="K21" s="77"/>
    </row>
    <row r="22" spans="1:11" x14ac:dyDescent="0.25">
      <c r="A22" s="26"/>
      <c r="B22" s="2" t="s">
        <v>39</v>
      </c>
      <c r="C22" s="26" t="s">
        <v>252</v>
      </c>
      <c r="D22" s="53" t="s">
        <v>307</v>
      </c>
      <c r="E22" s="53">
        <v>1</v>
      </c>
      <c r="F22" s="56"/>
      <c r="G22" s="65">
        <v>2</v>
      </c>
      <c r="H22" s="56">
        <f>SUM(G22)</f>
        <v>2</v>
      </c>
      <c r="I22" s="66"/>
      <c r="J22" s="66">
        <v>600</v>
      </c>
      <c r="K22" s="12">
        <f>SUM(J22)</f>
        <v>600</v>
      </c>
    </row>
    <row r="23" spans="1:11" x14ac:dyDescent="0.25">
      <c r="A23" s="26"/>
      <c r="B23" s="2" t="s">
        <v>39</v>
      </c>
      <c r="C23" s="26" t="s">
        <v>108</v>
      </c>
      <c r="D23" s="53" t="s">
        <v>109</v>
      </c>
      <c r="E23" s="53">
        <v>1</v>
      </c>
      <c r="F23" s="56"/>
      <c r="G23" s="56">
        <v>4</v>
      </c>
      <c r="H23" s="89">
        <f>SUM(G23:G24)</f>
        <v>9</v>
      </c>
      <c r="I23" s="63"/>
      <c r="J23" s="63">
        <v>2000</v>
      </c>
      <c r="K23" s="77">
        <f>SUM(J23:J24)</f>
        <v>4500</v>
      </c>
    </row>
    <row r="24" spans="1:11" x14ac:dyDescent="0.25">
      <c r="A24" s="26"/>
      <c r="B24" s="2" t="s">
        <v>39</v>
      </c>
      <c r="C24" s="26" t="s">
        <v>108</v>
      </c>
      <c r="D24" s="53" t="s">
        <v>259</v>
      </c>
      <c r="E24" s="53">
        <v>1</v>
      </c>
      <c r="F24" s="56"/>
      <c r="G24" s="56">
        <v>5</v>
      </c>
      <c r="H24" s="89"/>
      <c r="I24" s="63"/>
      <c r="J24" s="63">
        <v>2500</v>
      </c>
      <c r="K24" s="77"/>
    </row>
    <row r="25" spans="1:11" x14ac:dyDescent="0.25">
      <c r="A25" s="26"/>
      <c r="B25" s="2" t="s">
        <v>39</v>
      </c>
      <c r="C25" s="26" t="s">
        <v>40</v>
      </c>
      <c r="D25" s="53" t="s">
        <v>261</v>
      </c>
      <c r="E25" s="53">
        <v>2</v>
      </c>
      <c r="F25" s="56"/>
      <c r="G25" s="56">
        <v>5</v>
      </c>
      <c r="H25" s="56">
        <f>SUM(G25)</f>
        <v>5</v>
      </c>
      <c r="I25" s="63"/>
      <c r="J25" s="63">
        <v>2500</v>
      </c>
      <c r="K25" s="7">
        <f>SUM(J25)</f>
        <v>2500</v>
      </c>
    </row>
    <row r="26" spans="1:11" x14ac:dyDescent="0.25">
      <c r="A26" s="26"/>
      <c r="B26" s="26" t="s">
        <v>137</v>
      </c>
      <c r="C26" s="26" t="s">
        <v>95</v>
      </c>
      <c r="D26" s="53" t="s">
        <v>263</v>
      </c>
      <c r="E26" s="53">
        <v>1</v>
      </c>
      <c r="F26" s="56"/>
      <c r="G26" s="56">
        <v>5</v>
      </c>
      <c r="H26" s="89">
        <f>SUM(G26:G27)</f>
        <v>12</v>
      </c>
      <c r="I26" s="66"/>
      <c r="J26" s="66">
        <v>2500</v>
      </c>
      <c r="K26" s="76">
        <f>SUM(J26:J27)</f>
        <v>6000</v>
      </c>
    </row>
    <row r="27" spans="1:11" ht="21.75" thickBot="1" x14ac:dyDescent="0.3">
      <c r="A27" s="25"/>
      <c r="B27" s="25" t="s">
        <v>137</v>
      </c>
      <c r="C27" s="25" t="s">
        <v>95</v>
      </c>
      <c r="D27" s="67" t="s">
        <v>203</v>
      </c>
      <c r="E27" s="68">
        <v>1</v>
      </c>
      <c r="F27" s="56"/>
      <c r="G27" s="56">
        <v>7</v>
      </c>
      <c r="H27" s="89"/>
      <c r="I27" s="63"/>
      <c r="J27" s="63">
        <v>3500</v>
      </c>
      <c r="K27" s="76"/>
    </row>
    <row r="28" spans="1:11" ht="21.75" thickTop="1" x14ac:dyDescent="0.25">
      <c r="A28" s="70" t="s">
        <v>31</v>
      </c>
      <c r="B28" s="90"/>
      <c r="C28" s="90"/>
      <c r="D28" s="91"/>
      <c r="E28" s="69">
        <f>SUM(E4:E27)</f>
        <v>31</v>
      </c>
      <c r="F28" s="92">
        <f>SUM(H4:H27)</f>
        <v>114</v>
      </c>
      <c r="G28" s="93"/>
      <c r="H28" s="94"/>
      <c r="I28" s="92">
        <f>SUM(K4:K27)</f>
        <v>51800</v>
      </c>
      <c r="J28" s="93"/>
      <c r="K28" s="94"/>
    </row>
  </sheetData>
  <mergeCells count="23">
    <mergeCell ref="H4:H6"/>
    <mergeCell ref="K4:K6"/>
    <mergeCell ref="A2:A3"/>
    <mergeCell ref="B2:B3"/>
    <mergeCell ref="C2:C3"/>
    <mergeCell ref="D2:D3"/>
    <mergeCell ref="A1:K1"/>
    <mergeCell ref="E2:E3"/>
    <mergeCell ref="F2:H2"/>
    <mergeCell ref="I2:K2"/>
    <mergeCell ref="H7:H13"/>
    <mergeCell ref="K7:K13"/>
    <mergeCell ref="H15:H16"/>
    <mergeCell ref="K15:K16"/>
    <mergeCell ref="H17:H21"/>
    <mergeCell ref="K17:K21"/>
    <mergeCell ref="H23:H24"/>
    <mergeCell ref="K23:K24"/>
    <mergeCell ref="H26:H27"/>
    <mergeCell ref="K26:K27"/>
    <mergeCell ref="A28:D28"/>
    <mergeCell ref="F28:H28"/>
    <mergeCell ref="I28:K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BADA-9703-4330-8292-C68A59E34E34}">
  <sheetPr>
    <tabColor theme="9" tint="0.79998168889431442"/>
  </sheetPr>
  <dimension ref="A1:J9"/>
  <sheetViews>
    <sheetView topLeftCell="B1" zoomScale="120" zoomScaleNormal="120" workbookViewId="0">
      <selection activeCell="E8" sqref="E8:G8"/>
    </sheetView>
  </sheetViews>
  <sheetFormatPr defaultColWidth="9" defaultRowHeight="21" x14ac:dyDescent="0.25"/>
  <cols>
    <col min="1" max="1" width="10.625" style="1" hidden="1" customWidth="1"/>
    <col min="2" max="2" width="14.375" style="1" customWidth="1"/>
    <col min="3" max="3" width="10.62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04" t="s">
        <v>123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.75" customHeight="1" x14ac:dyDescent="0.25">
      <c r="A2" s="105" t="s">
        <v>5</v>
      </c>
      <c r="B2" s="105" t="s">
        <v>10</v>
      </c>
      <c r="C2" s="105" t="s">
        <v>9</v>
      </c>
      <c r="D2" s="105" t="s">
        <v>1</v>
      </c>
      <c r="E2" s="107" t="s">
        <v>4</v>
      </c>
      <c r="F2" s="108"/>
      <c r="G2" s="109"/>
      <c r="H2" s="110" t="s">
        <v>0</v>
      </c>
      <c r="I2" s="111"/>
      <c r="J2" s="112"/>
    </row>
    <row r="3" spans="1:10" ht="33.75" customHeight="1" x14ac:dyDescent="0.25">
      <c r="A3" s="106"/>
      <c r="B3" s="106"/>
      <c r="C3" s="106"/>
      <c r="D3" s="106"/>
      <c r="E3" s="17" t="s">
        <v>7</v>
      </c>
      <c r="F3" s="17" t="s">
        <v>8</v>
      </c>
      <c r="G3" s="14" t="s">
        <v>32</v>
      </c>
      <c r="H3" s="17" t="s">
        <v>2</v>
      </c>
      <c r="I3" s="17" t="s">
        <v>3</v>
      </c>
      <c r="J3" s="14" t="s">
        <v>34</v>
      </c>
    </row>
    <row r="4" spans="1:10" x14ac:dyDescent="0.25">
      <c r="A4" s="2"/>
      <c r="B4" s="2" t="s">
        <v>39</v>
      </c>
      <c r="C4" s="2" t="s">
        <v>124</v>
      </c>
      <c r="D4" s="2" t="s">
        <v>150</v>
      </c>
      <c r="E4" s="9">
        <v>1</v>
      </c>
      <c r="F4" s="9">
        <v>0</v>
      </c>
      <c r="G4" s="9">
        <f>SUM(E4:F4)</f>
        <v>1</v>
      </c>
      <c r="H4" s="12">
        <v>10000</v>
      </c>
      <c r="I4" s="12">
        <v>0</v>
      </c>
      <c r="J4" s="12">
        <f>SUM(H4:I4)</f>
        <v>10000</v>
      </c>
    </row>
    <row r="5" spans="1:10" x14ac:dyDescent="0.25">
      <c r="A5" s="2"/>
      <c r="B5" s="2" t="s">
        <v>44</v>
      </c>
      <c r="C5" s="2" t="s">
        <v>125</v>
      </c>
      <c r="D5" s="2" t="s">
        <v>151</v>
      </c>
      <c r="E5" s="9">
        <v>1</v>
      </c>
      <c r="F5" s="9">
        <v>0</v>
      </c>
      <c r="G5" s="9">
        <f>SUM(E5:F5)</f>
        <v>1</v>
      </c>
      <c r="H5" s="12">
        <v>10000</v>
      </c>
      <c r="I5" s="12">
        <v>0</v>
      </c>
      <c r="J5" s="12">
        <f t="shared" ref="J5:J7" si="0">SUM(H5:I5)</f>
        <v>10000</v>
      </c>
    </row>
    <row r="6" spans="1:10" x14ac:dyDescent="0.25">
      <c r="A6" s="6"/>
      <c r="B6" s="2" t="s">
        <v>44</v>
      </c>
      <c r="C6" s="6" t="s">
        <v>126</v>
      </c>
      <c r="D6" s="6" t="s">
        <v>63</v>
      </c>
      <c r="E6" s="10">
        <v>1</v>
      </c>
      <c r="F6" s="10">
        <v>0</v>
      </c>
      <c r="G6" s="9">
        <f t="shared" ref="G6:G7" si="1">SUM(E6:F6)</f>
        <v>1</v>
      </c>
      <c r="H6" s="7">
        <v>10000</v>
      </c>
      <c r="I6" s="12">
        <v>0</v>
      </c>
      <c r="J6" s="12">
        <f t="shared" si="0"/>
        <v>10000</v>
      </c>
    </row>
    <row r="7" spans="1:10" ht="21.75" thickBot="1" x14ac:dyDescent="0.3">
      <c r="A7" s="23"/>
      <c r="B7" s="23" t="s">
        <v>92</v>
      </c>
      <c r="C7" s="23" t="s">
        <v>128</v>
      </c>
      <c r="D7" s="23" t="s">
        <v>152</v>
      </c>
      <c r="E7" s="10">
        <v>1</v>
      </c>
      <c r="F7" s="10">
        <v>0</v>
      </c>
      <c r="G7" s="9">
        <f t="shared" si="1"/>
        <v>1</v>
      </c>
      <c r="H7" s="7">
        <v>10000</v>
      </c>
      <c r="I7" s="12">
        <v>0</v>
      </c>
      <c r="J7" s="12">
        <f t="shared" si="0"/>
        <v>10000</v>
      </c>
    </row>
    <row r="8" spans="1:10" ht="21.75" thickTop="1" x14ac:dyDescent="0.25">
      <c r="A8" s="97" t="s">
        <v>31</v>
      </c>
      <c r="B8" s="98"/>
      <c r="C8" s="98"/>
      <c r="D8" s="99"/>
      <c r="E8" s="100">
        <f>SUM(G4:G7)</f>
        <v>4</v>
      </c>
      <c r="F8" s="101"/>
      <c r="G8" s="102"/>
      <c r="H8" s="100">
        <f>SUM(J4:J7)</f>
        <v>40000</v>
      </c>
      <c r="I8" s="101"/>
      <c r="J8" s="102"/>
    </row>
    <row r="9" spans="1:10" x14ac:dyDescent="0.25">
      <c r="B9" s="103" t="s">
        <v>38</v>
      </c>
      <c r="C9" s="103"/>
      <c r="D9" s="103"/>
      <c r="E9" s="103"/>
      <c r="F9" s="103"/>
      <c r="G9" s="103"/>
      <c r="H9" s="103"/>
      <c r="I9" s="103"/>
      <c r="J9" s="103"/>
    </row>
  </sheetData>
  <mergeCells count="11">
    <mergeCell ref="A8:D8"/>
    <mergeCell ref="E8:G8"/>
    <mergeCell ref="H8:J8"/>
    <mergeCell ref="B9:J9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9105-AEB1-44B6-8FFE-2CBB06F00785}">
  <sheetPr>
    <tabColor theme="9" tint="0.79998168889431442"/>
  </sheetPr>
  <dimension ref="A1:J8"/>
  <sheetViews>
    <sheetView topLeftCell="B1" zoomScale="120" zoomScaleNormal="120" workbookViewId="0">
      <selection activeCell="C10" sqref="C10"/>
    </sheetView>
  </sheetViews>
  <sheetFormatPr defaultColWidth="9" defaultRowHeight="21" x14ac:dyDescent="0.25"/>
  <cols>
    <col min="1" max="1" width="10.625" style="1" hidden="1" customWidth="1"/>
    <col min="2" max="2" width="14.75" style="1" customWidth="1"/>
    <col min="3" max="3" width="14.2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13" t="s">
        <v>21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8.75" customHeight="1" x14ac:dyDescent="0.25">
      <c r="A2" s="105" t="s">
        <v>5</v>
      </c>
      <c r="B2" s="105" t="s">
        <v>10</v>
      </c>
      <c r="C2" s="105" t="s">
        <v>9</v>
      </c>
      <c r="D2" s="105" t="s">
        <v>1</v>
      </c>
      <c r="E2" s="107" t="s">
        <v>4</v>
      </c>
      <c r="F2" s="108"/>
      <c r="G2" s="109"/>
      <c r="H2" s="110" t="s">
        <v>0</v>
      </c>
      <c r="I2" s="111"/>
      <c r="J2" s="112"/>
    </row>
    <row r="3" spans="1:10" ht="33.75" customHeight="1" x14ac:dyDescent="0.25">
      <c r="A3" s="106"/>
      <c r="B3" s="106"/>
      <c r="C3" s="106"/>
      <c r="D3" s="106"/>
      <c r="E3" s="17" t="s">
        <v>7</v>
      </c>
      <c r="F3" s="17" t="s">
        <v>8</v>
      </c>
      <c r="G3" s="14" t="s">
        <v>34</v>
      </c>
      <c r="H3" s="17" t="s">
        <v>2</v>
      </c>
      <c r="I3" s="17" t="s">
        <v>3</v>
      </c>
      <c r="J3" s="14" t="s">
        <v>34</v>
      </c>
    </row>
    <row r="4" spans="1:10" x14ac:dyDescent="0.25">
      <c r="A4" s="2"/>
      <c r="B4" s="2" t="s">
        <v>39</v>
      </c>
      <c r="C4" s="2" t="s">
        <v>124</v>
      </c>
      <c r="D4" s="2" t="s">
        <v>150</v>
      </c>
      <c r="E4" s="9">
        <v>1</v>
      </c>
      <c r="F4" s="9">
        <v>1</v>
      </c>
      <c r="G4" s="9">
        <f>SUM(E4:F4)</f>
        <v>2</v>
      </c>
      <c r="H4" s="12">
        <v>6000</v>
      </c>
      <c r="I4" s="12">
        <v>0</v>
      </c>
      <c r="J4" s="12">
        <f>SUM(H4:I4)</f>
        <v>6000</v>
      </c>
    </row>
    <row r="5" spans="1:10" x14ac:dyDescent="0.25">
      <c r="A5" s="2"/>
      <c r="B5" s="2" t="s">
        <v>198</v>
      </c>
      <c r="C5" s="2" t="s">
        <v>129</v>
      </c>
      <c r="D5" s="2" t="s">
        <v>153</v>
      </c>
      <c r="E5" s="9">
        <v>1</v>
      </c>
      <c r="F5" s="9">
        <v>1</v>
      </c>
      <c r="G5" s="9">
        <f t="shared" ref="G5:G7" si="0">SUM(E5:F5)</f>
        <v>2</v>
      </c>
      <c r="H5" s="12">
        <v>6000</v>
      </c>
      <c r="I5" s="12">
        <v>0</v>
      </c>
      <c r="J5" s="12">
        <f t="shared" ref="J5:J7" si="1">SUM(H5:I5)</f>
        <v>6000</v>
      </c>
    </row>
    <row r="6" spans="1:10" x14ac:dyDescent="0.25">
      <c r="A6" s="6"/>
      <c r="B6" s="6" t="s">
        <v>199</v>
      </c>
      <c r="C6" s="6" t="s">
        <v>138</v>
      </c>
      <c r="D6" s="6" t="s">
        <v>154</v>
      </c>
      <c r="E6" s="10">
        <v>1</v>
      </c>
      <c r="F6" s="10">
        <v>1</v>
      </c>
      <c r="G6" s="9">
        <f t="shared" si="0"/>
        <v>2</v>
      </c>
      <c r="H6" s="7">
        <v>6000</v>
      </c>
      <c r="I6" s="7">
        <v>0</v>
      </c>
      <c r="J6" s="12">
        <f t="shared" si="1"/>
        <v>6000</v>
      </c>
    </row>
    <row r="7" spans="1:10" ht="21.75" thickBot="1" x14ac:dyDescent="0.3">
      <c r="A7" s="23"/>
      <c r="B7" s="23" t="s">
        <v>199</v>
      </c>
      <c r="C7" s="23" t="s">
        <v>138</v>
      </c>
      <c r="D7" s="23" t="s">
        <v>155</v>
      </c>
      <c r="E7" s="10">
        <v>1</v>
      </c>
      <c r="F7" s="10">
        <v>0</v>
      </c>
      <c r="G7" s="9">
        <f t="shared" si="0"/>
        <v>1</v>
      </c>
      <c r="H7" s="7">
        <v>6000</v>
      </c>
      <c r="I7" s="7">
        <v>0</v>
      </c>
      <c r="J7" s="12">
        <f t="shared" si="1"/>
        <v>6000</v>
      </c>
    </row>
    <row r="8" spans="1:10" ht="21.75" thickTop="1" x14ac:dyDescent="0.25">
      <c r="A8" s="97" t="s">
        <v>31</v>
      </c>
      <c r="B8" s="98"/>
      <c r="C8" s="98"/>
      <c r="D8" s="99"/>
      <c r="E8" s="100">
        <f>SUM(G4:G7)</f>
        <v>7</v>
      </c>
      <c r="F8" s="101"/>
      <c r="G8" s="102"/>
      <c r="H8" s="100">
        <f>SUM(J4:J7)</f>
        <v>24000</v>
      </c>
      <c r="I8" s="101"/>
      <c r="J8" s="102"/>
    </row>
  </sheetData>
  <mergeCells count="10">
    <mergeCell ref="A8:D8"/>
    <mergeCell ref="E8:G8"/>
    <mergeCell ref="H8:J8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0C1C-958F-438E-A017-F46F163270F7}">
  <sheetPr>
    <tabColor theme="9" tint="0.79998168889431442"/>
  </sheetPr>
  <dimension ref="A1:J35"/>
  <sheetViews>
    <sheetView topLeftCell="B19" zoomScale="120" zoomScaleNormal="120" workbookViewId="0">
      <selection activeCell="C12" sqref="C12:C16"/>
    </sheetView>
  </sheetViews>
  <sheetFormatPr defaultColWidth="9" defaultRowHeight="21" x14ac:dyDescent="0.25"/>
  <cols>
    <col min="1" max="1" width="10.625" style="1" hidden="1" customWidth="1"/>
    <col min="2" max="2" width="16.75" style="1" bestFit="1" customWidth="1"/>
    <col min="3" max="3" width="23" style="1" bestFit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04" t="s">
        <v>37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.75" customHeight="1" x14ac:dyDescent="0.25">
      <c r="A2" s="105" t="s">
        <v>5</v>
      </c>
      <c r="B2" s="105" t="s">
        <v>10</v>
      </c>
      <c r="C2" s="105" t="s">
        <v>9</v>
      </c>
      <c r="D2" s="105" t="s">
        <v>1</v>
      </c>
      <c r="E2" s="107" t="s">
        <v>4</v>
      </c>
      <c r="F2" s="108"/>
      <c r="G2" s="109"/>
      <c r="H2" s="110" t="s">
        <v>0</v>
      </c>
      <c r="I2" s="111"/>
      <c r="J2" s="112"/>
    </row>
    <row r="3" spans="1:10" ht="33.75" customHeight="1" x14ac:dyDescent="0.25">
      <c r="A3" s="106"/>
      <c r="B3" s="106"/>
      <c r="C3" s="106"/>
      <c r="D3" s="106"/>
      <c r="E3" s="17" t="s">
        <v>7</v>
      </c>
      <c r="F3" s="17" t="s">
        <v>8</v>
      </c>
      <c r="G3" s="14" t="s">
        <v>34</v>
      </c>
      <c r="H3" s="17" t="s">
        <v>2</v>
      </c>
      <c r="I3" s="17" t="s">
        <v>3</v>
      </c>
      <c r="J3" s="14" t="s">
        <v>34</v>
      </c>
    </row>
    <row r="4" spans="1:10" x14ac:dyDescent="0.25">
      <c r="A4" s="2"/>
      <c r="B4" s="114" t="s">
        <v>41</v>
      </c>
      <c r="C4" s="2" t="s">
        <v>131</v>
      </c>
      <c r="D4" s="2" t="s">
        <v>156</v>
      </c>
      <c r="E4" s="9">
        <v>1</v>
      </c>
      <c r="F4" s="9">
        <v>0</v>
      </c>
      <c r="G4" s="117">
        <f>SUM(E4:F7)</f>
        <v>4</v>
      </c>
      <c r="H4" s="12">
        <v>6000</v>
      </c>
      <c r="I4" s="12">
        <v>0</v>
      </c>
      <c r="J4" s="117">
        <f>SUM(H4:H7)</f>
        <v>24000</v>
      </c>
    </row>
    <row r="5" spans="1:10" x14ac:dyDescent="0.25">
      <c r="A5" s="2"/>
      <c r="B5" s="115"/>
      <c r="C5" s="2" t="s">
        <v>132</v>
      </c>
      <c r="D5" s="2" t="s">
        <v>157</v>
      </c>
      <c r="E5" s="9">
        <v>1</v>
      </c>
      <c r="F5" s="9">
        <v>0</v>
      </c>
      <c r="G5" s="118"/>
      <c r="H5" s="12">
        <v>6000</v>
      </c>
      <c r="I5" s="12">
        <v>0</v>
      </c>
      <c r="J5" s="118"/>
    </row>
    <row r="6" spans="1:10" x14ac:dyDescent="0.25">
      <c r="A6" s="6"/>
      <c r="B6" s="115"/>
      <c r="C6" s="2" t="s">
        <v>69</v>
      </c>
      <c r="D6" s="2" t="s">
        <v>70</v>
      </c>
      <c r="E6" s="10">
        <v>1</v>
      </c>
      <c r="F6" s="10">
        <v>0</v>
      </c>
      <c r="G6" s="118"/>
      <c r="H6" s="7">
        <v>6000</v>
      </c>
      <c r="I6" s="12">
        <v>0</v>
      </c>
      <c r="J6" s="118"/>
    </row>
    <row r="7" spans="1:10" x14ac:dyDescent="0.25">
      <c r="A7" s="6"/>
      <c r="B7" s="116"/>
      <c r="C7" s="6" t="s">
        <v>88</v>
      </c>
      <c r="D7" s="6" t="s">
        <v>158</v>
      </c>
      <c r="E7" s="10">
        <v>1</v>
      </c>
      <c r="F7" s="10">
        <v>0</v>
      </c>
      <c r="G7" s="119"/>
      <c r="H7" s="7">
        <v>6000</v>
      </c>
      <c r="I7" s="12">
        <v>0</v>
      </c>
      <c r="J7" s="119"/>
    </row>
    <row r="8" spans="1:10" x14ac:dyDescent="0.25">
      <c r="A8" s="6"/>
      <c r="B8" s="120" t="s">
        <v>44</v>
      </c>
      <c r="C8" s="6" t="s">
        <v>46</v>
      </c>
      <c r="D8" s="6" t="s">
        <v>159</v>
      </c>
      <c r="E8" s="10">
        <v>1</v>
      </c>
      <c r="F8" s="10">
        <v>0</v>
      </c>
      <c r="G8" s="117">
        <f>SUM(E8:F11)</f>
        <v>4</v>
      </c>
      <c r="H8" s="7">
        <v>6000</v>
      </c>
      <c r="I8" s="12">
        <v>0</v>
      </c>
      <c r="J8" s="117">
        <f>SUM(H8:H11)</f>
        <v>24000</v>
      </c>
    </row>
    <row r="9" spans="1:10" x14ac:dyDescent="0.25">
      <c r="A9" s="6"/>
      <c r="B9" s="121"/>
      <c r="C9" s="6" t="s">
        <v>84</v>
      </c>
      <c r="D9" s="6" t="s">
        <v>85</v>
      </c>
      <c r="E9" s="10">
        <v>1</v>
      </c>
      <c r="F9" s="10">
        <v>0</v>
      </c>
      <c r="G9" s="118"/>
      <c r="H9" s="7">
        <v>6000</v>
      </c>
      <c r="I9" s="12">
        <v>0</v>
      </c>
      <c r="J9" s="118"/>
    </row>
    <row r="10" spans="1:10" x14ac:dyDescent="0.25">
      <c r="A10" s="6"/>
      <c r="B10" s="121"/>
      <c r="C10" s="6" t="s">
        <v>61</v>
      </c>
      <c r="D10" s="6" t="s">
        <v>63</v>
      </c>
      <c r="E10" s="10">
        <v>1</v>
      </c>
      <c r="F10" s="10">
        <v>0</v>
      </c>
      <c r="G10" s="118"/>
      <c r="H10" s="7">
        <v>6000</v>
      </c>
      <c r="I10" s="12">
        <v>0</v>
      </c>
      <c r="J10" s="118"/>
    </row>
    <row r="11" spans="1:10" x14ac:dyDescent="0.25">
      <c r="A11" s="6"/>
      <c r="B11" s="122"/>
      <c r="C11" s="6" t="s">
        <v>61</v>
      </c>
      <c r="D11" s="6" t="s">
        <v>64</v>
      </c>
      <c r="E11" s="10">
        <v>1</v>
      </c>
      <c r="F11" s="10">
        <v>0</v>
      </c>
      <c r="G11" s="119"/>
      <c r="H11" s="7">
        <v>6000</v>
      </c>
      <c r="I11" s="12">
        <v>0</v>
      </c>
      <c r="J11" s="119"/>
    </row>
    <row r="12" spans="1:10" x14ac:dyDescent="0.25">
      <c r="A12" s="6"/>
      <c r="B12" s="120" t="s">
        <v>43</v>
      </c>
      <c r="C12" s="123" t="s">
        <v>45</v>
      </c>
      <c r="D12" s="6" t="s">
        <v>79</v>
      </c>
      <c r="E12" s="10">
        <v>1</v>
      </c>
      <c r="F12" s="10">
        <v>0</v>
      </c>
      <c r="G12" s="117">
        <f>SUM(E12:F16)</f>
        <v>5</v>
      </c>
      <c r="H12" s="7">
        <v>6000</v>
      </c>
      <c r="I12" s="12">
        <v>0</v>
      </c>
      <c r="J12" s="71">
        <f>SUM(H12:H16)</f>
        <v>30000</v>
      </c>
    </row>
    <row r="13" spans="1:10" x14ac:dyDescent="0.25">
      <c r="A13" s="6"/>
      <c r="B13" s="121"/>
      <c r="C13" s="123"/>
      <c r="D13" s="6" t="s">
        <v>77</v>
      </c>
      <c r="E13" s="10">
        <v>1</v>
      </c>
      <c r="F13" s="10">
        <v>0</v>
      </c>
      <c r="G13" s="118"/>
      <c r="H13" s="7">
        <v>6000</v>
      </c>
      <c r="I13" s="12">
        <v>0</v>
      </c>
      <c r="J13" s="72"/>
    </row>
    <row r="14" spans="1:10" x14ac:dyDescent="0.25">
      <c r="A14" s="6"/>
      <c r="B14" s="121"/>
      <c r="C14" s="123"/>
      <c r="D14" s="6" t="s">
        <v>49</v>
      </c>
      <c r="E14" s="10">
        <v>1</v>
      </c>
      <c r="F14" s="10">
        <v>0</v>
      </c>
      <c r="G14" s="118"/>
      <c r="H14" s="7">
        <v>6000</v>
      </c>
      <c r="I14" s="12">
        <v>0</v>
      </c>
      <c r="J14" s="72"/>
    </row>
    <row r="15" spans="1:10" x14ac:dyDescent="0.25">
      <c r="A15" s="6"/>
      <c r="B15" s="121"/>
      <c r="C15" s="123"/>
      <c r="D15" s="6" t="s">
        <v>160</v>
      </c>
      <c r="E15" s="10">
        <v>1</v>
      </c>
      <c r="F15" s="10">
        <v>0</v>
      </c>
      <c r="G15" s="118"/>
      <c r="H15" s="7">
        <v>6000</v>
      </c>
      <c r="I15" s="12">
        <v>0</v>
      </c>
      <c r="J15" s="72"/>
    </row>
    <row r="16" spans="1:10" x14ac:dyDescent="0.25">
      <c r="A16" s="6"/>
      <c r="B16" s="122"/>
      <c r="C16" s="123"/>
      <c r="D16" s="6" t="s">
        <v>50</v>
      </c>
      <c r="E16" s="10">
        <v>1</v>
      </c>
      <c r="F16" s="10">
        <v>0</v>
      </c>
      <c r="G16" s="119"/>
      <c r="H16" s="7">
        <v>6000</v>
      </c>
      <c r="I16" s="12">
        <v>0</v>
      </c>
      <c r="J16" s="73"/>
    </row>
    <row r="17" spans="1:10" x14ac:dyDescent="0.25">
      <c r="A17" s="6"/>
      <c r="B17" s="120" t="s">
        <v>92</v>
      </c>
      <c r="C17" s="6" t="s">
        <v>93</v>
      </c>
      <c r="D17" s="6" t="s">
        <v>161</v>
      </c>
      <c r="E17" s="10">
        <v>1</v>
      </c>
      <c r="F17" s="10">
        <v>0</v>
      </c>
      <c r="G17" s="117">
        <f>SUM(E17:F19)</f>
        <v>3</v>
      </c>
      <c r="H17" s="7">
        <v>6000</v>
      </c>
      <c r="I17" s="12">
        <v>0</v>
      </c>
      <c r="J17" s="71">
        <f>SUM(H17:H19)</f>
        <v>18000</v>
      </c>
    </row>
    <row r="18" spans="1:10" x14ac:dyDescent="0.25">
      <c r="A18" s="6"/>
      <c r="B18" s="121"/>
      <c r="C18" s="6" t="s">
        <v>93</v>
      </c>
      <c r="D18" s="6" t="s">
        <v>162</v>
      </c>
      <c r="E18" s="10">
        <v>1</v>
      </c>
      <c r="F18" s="10">
        <v>0</v>
      </c>
      <c r="G18" s="118"/>
      <c r="H18" s="7">
        <v>6000</v>
      </c>
      <c r="I18" s="12">
        <v>0</v>
      </c>
      <c r="J18" s="72"/>
    </row>
    <row r="19" spans="1:10" x14ac:dyDescent="0.25">
      <c r="A19" s="6"/>
      <c r="B19" s="122"/>
      <c r="C19" s="6" t="s">
        <v>133</v>
      </c>
      <c r="D19" s="6" t="s">
        <v>163</v>
      </c>
      <c r="E19" s="10">
        <v>1</v>
      </c>
      <c r="F19" s="10">
        <v>0</v>
      </c>
      <c r="G19" s="119"/>
      <c r="H19" s="7">
        <v>6000</v>
      </c>
      <c r="I19" s="12">
        <v>0</v>
      </c>
      <c r="J19" s="73"/>
    </row>
    <row r="20" spans="1:10" x14ac:dyDescent="0.25">
      <c r="A20" s="6"/>
      <c r="B20" s="120" t="s">
        <v>39</v>
      </c>
      <c r="C20" s="6" t="s">
        <v>39</v>
      </c>
      <c r="D20" s="6" t="s">
        <v>164</v>
      </c>
      <c r="E20" s="10">
        <v>1</v>
      </c>
      <c r="F20" s="10">
        <v>0</v>
      </c>
      <c r="G20" s="117">
        <f>SUM(E20:F23)</f>
        <v>4</v>
      </c>
      <c r="H20" s="7">
        <v>6000</v>
      </c>
      <c r="I20" s="12">
        <v>0</v>
      </c>
      <c r="J20" s="71">
        <f>SUM(H20:H23)</f>
        <v>24000</v>
      </c>
    </row>
    <row r="21" spans="1:10" x14ac:dyDescent="0.25">
      <c r="A21" s="6"/>
      <c r="B21" s="121"/>
      <c r="C21" s="6" t="s">
        <v>108</v>
      </c>
      <c r="D21" s="6" t="s">
        <v>165</v>
      </c>
      <c r="E21" s="10">
        <v>1</v>
      </c>
      <c r="F21" s="10">
        <v>0</v>
      </c>
      <c r="G21" s="118"/>
      <c r="H21" s="7">
        <v>6000</v>
      </c>
      <c r="I21" s="12">
        <v>0</v>
      </c>
      <c r="J21" s="72"/>
    </row>
    <row r="22" spans="1:10" x14ac:dyDescent="0.25">
      <c r="A22" s="6"/>
      <c r="B22" s="121"/>
      <c r="C22" s="6" t="s">
        <v>108</v>
      </c>
      <c r="D22" s="6" t="s">
        <v>166</v>
      </c>
      <c r="E22" s="10">
        <v>1</v>
      </c>
      <c r="F22" s="10">
        <v>0</v>
      </c>
      <c r="G22" s="118"/>
      <c r="H22" s="7">
        <v>6000</v>
      </c>
      <c r="I22" s="12">
        <v>0</v>
      </c>
      <c r="J22" s="72"/>
    </row>
    <row r="23" spans="1:10" x14ac:dyDescent="0.25">
      <c r="A23" s="6"/>
      <c r="B23" s="122"/>
      <c r="C23" s="6" t="s">
        <v>40</v>
      </c>
      <c r="D23" s="6" t="s">
        <v>47</v>
      </c>
      <c r="E23" s="10">
        <v>1</v>
      </c>
      <c r="F23" s="10">
        <v>0</v>
      </c>
      <c r="G23" s="119"/>
      <c r="H23" s="7">
        <v>6000</v>
      </c>
      <c r="I23" s="12">
        <v>0</v>
      </c>
      <c r="J23" s="73"/>
    </row>
    <row r="24" spans="1:10" x14ac:dyDescent="0.25">
      <c r="A24" s="6"/>
      <c r="B24" s="123" t="s">
        <v>65</v>
      </c>
      <c r="C24" s="6" t="s">
        <v>134</v>
      </c>
      <c r="D24" s="6" t="s">
        <v>167</v>
      </c>
      <c r="E24" s="10">
        <v>1</v>
      </c>
      <c r="F24" s="10">
        <v>0</v>
      </c>
      <c r="G24" s="117">
        <f>SUM(E24:F30)</f>
        <v>7</v>
      </c>
      <c r="H24" s="7">
        <v>6000</v>
      </c>
      <c r="I24" s="12">
        <v>0</v>
      </c>
      <c r="J24" s="71">
        <f>SUM(H24:H30)</f>
        <v>42000</v>
      </c>
    </row>
    <row r="25" spans="1:10" x14ac:dyDescent="0.25">
      <c r="A25" s="6"/>
      <c r="B25" s="123"/>
      <c r="C25" s="6" t="s">
        <v>134</v>
      </c>
      <c r="D25" s="6" t="s">
        <v>117</v>
      </c>
      <c r="E25" s="10">
        <v>1</v>
      </c>
      <c r="F25" s="10">
        <v>0</v>
      </c>
      <c r="G25" s="118"/>
      <c r="H25" s="7">
        <v>6000</v>
      </c>
      <c r="I25" s="12">
        <v>0</v>
      </c>
      <c r="J25" s="72"/>
    </row>
    <row r="26" spans="1:10" x14ac:dyDescent="0.25">
      <c r="A26" s="6"/>
      <c r="B26" s="123"/>
      <c r="C26" s="6" t="s">
        <v>112</v>
      </c>
      <c r="D26" s="6" t="s">
        <v>168</v>
      </c>
      <c r="E26" s="10">
        <v>1</v>
      </c>
      <c r="F26" s="10">
        <v>0</v>
      </c>
      <c r="G26" s="118"/>
      <c r="H26" s="7">
        <v>6000</v>
      </c>
      <c r="I26" s="12">
        <v>0</v>
      </c>
      <c r="J26" s="72"/>
    </row>
    <row r="27" spans="1:10" x14ac:dyDescent="0.25">
      <c r="A27" s="6"/>
      <c r="B27" s="123"/>
      <c r="C27" s="6" t="s">
        <v>112</v>
      </c>
      <c r="D27" s="6" t="s">
        <v>169</v>
      </c>
      <c r="E27" s="10">
        <v>1</v>
      </c>
      <c r="F27" s="10">
        <v>0</v>
      </c>
      <c r="G27" s="118"/>
      <c r="H27" s="7">
        <v>6000</v>
      </c>
      <c r="I27" s="12">
        <v>0</v>
      </c>
      <c r="J27" s="72"/>
    </row>
    <row r="28" spans="1:10" x14ac:dyDescent="0.25">
      <c r="A28" s="6"/>
      <c r="B28" s="123"/>
      <c r="C28" s="6" t="s">
        <v>112</v>
      </c>
      <c r="D28" s="6" t="s">
        <v>170</v>
      </c>
      <c r="E28" s="10">
        <v>1</v>
      </c>
      <c r="F28" s="10">
        <v>0</v>
      </c>
      <c r="G28" s="118"/>
      <c r="H28" s="7">
        <v>6000</v>
      </c>
      <c r="I28" s="12">
        <v>0</v>
      </c>
      <c r="J28" s="72"/>
    </row>
    <row r="29" spans="1:10" x14ac:dyDescent="0.25">
      <c r="A29" s="6"/>
      <c r="B29" s="123"/>
      <c r="C29" s="6" t="s">
        <v>112</v>
      </c>
      <c r="D29" s="6" t="s">
        <v>171</v>
      </c>
      <c r="E29" s="10">
        <v>1</v>
      </c>
      <c r="F29" s="10">
        <v>0</v>
      </c>
      <c r="G29" s="118"/>
      <c r="H29" s="7">
        <v>6000</v>
      </c>
      <c r="I29" s="12">
        <v>0</v>
      </c>
      <c r="J29" s="72"/>
    </row>
    <row r="30" spans="1:10" x14ac:dyDescent="0.25">
      <c r="A30" s="6"/>
      <c r="B30" s="123"/>
      <c r="C30" s="6" t="s">
        <v>112</v>
      </c>
      <c r="D30" s="6" t="s">
        <v>172</v>
      </c>
      <c r="E30" s="10">
        <v>1</v>
      </c>
      <c r="F30" s="10">
        <v>0</v>
      </c>
      <c r="G30" s="119"/>
      <c r="H30" s="7">
        <v>6000</v>
      </c>
      <c r="I30" s="12">
        <v>0</v>
      </c>
      <c r="J30" s="73"/>
    </row>
    <row r="31" spans="1:10" x14ac:dyDescent="0.25">
      <c r="A31" s="6"/>
      <c r="B31" s="120" t="s">
        <v>135</v>
      </c>
      <c r="C31" s="6" t="s">
        <v>136</v>
      </c>
      <c r="D31" s="6" t="s">
        <v>173</v>
      </c>
      <c r="E31" s="10">
        <v>1</v>
      </c>
      <c r="F31" s="10">
        <v>0</v>
      </c>
      <c r="G31" s="71">
        <f>SUM(E31:F34)</f>
        <v>4</v>
      </c>
      <c r="H31" s="7">
        <v>6000</v>
      </c>
      <c r="I31" s="12">
        <v>0</v>
      </c>
      <c r="J31" s="71">
        <f>SUM(H31:H34)</f>
        <v>24000</v>
      </c>
    </row>
    <row r="32" spans="1:10" x14ac:dyDescent="0.25">
      <c r="A32" s="6"/>
      <c r="B32" s="121"/>
      <c r="C32" s="6" t="s">
        <v>136</v>
      </c>
      <c r="D32" s="6" t="s">
        <v>174</v>
      </c>
      <c r="E32" s="10">
        <v>1</v>
      </c>
      <c r="F32" s="10">
        <v>0</v>
      </c>
      <c r="G32" s="72"/>
      <c r="H32" s="7">
        <v>6000</v>
      </c>
      <c r="I32" s="12">
        <v>0</v>
      </c>
      <c r="J32" s="72"/>
    </row>
    <row r="33" spans="1:10" x14ac:dyDescent="0.25">
      <c r="A33" s="6"/>
      <c r="B33" s="121"/>
      <c r="C33" s="6" t="s">
        <v>136</v>
      </c>
      <c r="D33" s="6" t="s">
        <v>175</v>
      </c>
      <c r="E33" s="10">
        <v>1</v>
      </c>
      <c r="F33" s="10">
        <v>0</v>
      </c>
      <c r="G33" s="72"/>
      <c r="H33" s="7">
        <v>6000</v>
      </c>
      <c r="I33" s="12">
        <v>0</v>
      </c>
      <c r="J33" s="72"/>
    </row>
    <row r="34" spans="1:10" ht="21.75" thickBot="1" x14ac:dyDescent="0.3">
      <c r="A34" s="23"/>
      <c r="B34" s="121"/>
      <c r="C34" s="23" t="s">
        <v>136</v>
      </c>
      <c r="D34" s="23" t="s">
        <v>176</v>
      </c>
      <c r="E34" s="10">
        <v>1</v>
      </c>
      <c r="F34" s="10">
        <v>0</v>
      </c>
      <c r="G34" s="124"/>
      <c r="H34" s="7">
        <v>6000</v>
      </c>
      <c r="I34" s="12">
        <v>0</v>
      </c>
      <c r="J34" s="73"/>
    </row>
    <row r="35" spans="1:10" ht="21.75" thickTop="1" x14ac:dyDescent="0.25">
      <c r="A35" s="97" t="s">
        <v>31</v>
      </c>
      <c r="B35" s="98"/>
      <c r="C35" s="98"/>
      <c r="D35" s="99"/>
      <c r="E35" s="100">
        <f>SUM(G4:G34)</f>
        <v>31</v>
      </c>
      <c r="F35" s="101"/>
      <c r="G35" s="102"/>
      <c r="H35" s="100">
        <f>SUM(J4:J34)</f>
        <v>186000</v>
      </c>
      <c r="I35" s="101"/>
      <c r="J35" s="102"/>
    </row>
  </sheetData>
  <mergeCells count="32">
    <mergeCell ref="B31:B34"/>
    <mergeCell ref="G31:G34"/>
    <mergeCell ref="J31:J34"/>
    <mergeCell ref="A35:D35"/>
    <mergeCell ref="E35:G35"/>
    <mergeCell ref="H35:J35"/>
    <mergeCell ref="B20:B23"/>
    <mergeCell ref="G20:G23"/>
    <mergeCell ref="J20:J23"/>
    <mergeCell ref="B24:B30"/>
    <mergeCell ref="G24:G30"/>
    <mergeCell ref="J24:J30"/>
    <mergeCell ref="B12:B16"/>
    <mergeCell ref="C12:C16"/>
    <mergeCell ref="G12:G16"/>
    <mergeCell ref="J12:J16"/>
    <mergeCell ref="B17:B19"/>
    <mergeCell ref="G17:G19"/>
    <mergeCell ref="J17:J19"/>
    <mergeCell ref="A1:J1"/>
    <mergeCell ref="A2:A3"/>
    <mergeCell ref="B2:B3"/>
    <mergeCell ref="C2:C3"/>
    <mergeCell ref="D2:D3"/>
    <mergeCell ref="E2:G2"/>
    <mergeCell ref="H2:J2"/>
    <mergeCell ref="B4:B7"/>
    <mergeCell ref="G4:G7"/>
    <mergeCell ref="J4:J7"/>
    <mergeCell ref="B8:B11"/>
    <mergeCell ref="G8:G11"/>
    <mergeCell ref="J8:J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904A-28EE-4C4A-A56D-C93FDFB1D71E}">
  <sheetPr>
    <tabColor theme="9" tint="0.79998168889431442"/>
  </sheetPr>
  <dimension ref="A1:J26"/>
  <sheetViews>
    <sheetView topLeftCell="B16" zoomScale="120" zoomScaleNormal="120" workbookViewId="0">
      <selection activeCell="H37" sqref="H37"/>
    </sheetView>
  </sheetViews>
  <sheetFormatPr defaultColWidth="9" defaultRowHeight="21" x14ac:dyDescent="0.25"/>
  <cols>
    <col min="1" max="1" width="10.625" style="1" hidden="1" customWidth="1"/>
    <col min="2" max="2" width="10.625" style="1" customWidth="1"/>
    <col min="3" max="3" width="18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04" t="s">
        <v>13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8.75" customHeight="1" x14ac:dyDescent="0.25">
      <c r="A2" s="105" t="s">
        <v>5</v>
      </c>
      <c r="B2" s="105" t="s">
        <v>10</v>
      </c>
      <c r="C2" s="105" t="s">
        <v>9</v>
      </c>
      <c r="D2" s="105" t="s">
        <v>1</v>
      </c>
      <c r="E2" s="107" t="s">
        <v>4</v>
      </c>
      <c r="F2" s="108"/>
      <c r="G2" s="109"/>
      <c r="H2" s="110" t="s">
        <v>0</v>
      </c>
      <c r="I2" s="111"/>
      <c r="J2" s="112"/>
    </row>
    <row r="3" spans="1:10" ht="33.75" customHeight="1" x14ac:dyDescent="0.25">
      <c r="A3" s="106"/>
      <c r="B3" s="106"/>
      <c r="C3" s="106"/>
      <c r="D3" s="106"/>
      <c r="E3" s="17" t="s">
        <v>7</v>
      </c>
      <c r="F3" s="17" t="s">
        <v>8</v>
      </c>
      <c r="G3" s="14" t="s">
        <v>34</v>
      </c>
      <c r="H3" s="17" t="s">
        <v>2</v>
      </c>
      <c r="I3" s="17" t="s">
        <v>3</v>
      </c>
      <c r="J3" s="14" t="s">
        <v>34</v>
      </c>
    </row>
    <row r="4" spans="1:10" ht="21.75" thickBot="1" x14ac:dyDescent="0.3">
      <c r="A4" s="2"/>
      <c r="B4" s="23" t="s">
        <v>137</v>
      </c>
      <c r="C4" s="23" t="s">
        <v>95</v>
      </c>
      <c r="D4" s="23" t="s">
        <v>177</v>
      </c>
      <c r="E4" s="18">
        <v>9</v>
      </c>
      <c r="F4" s="20">
        <v>0</v>
      </c>
      <c r="G4" s="20">
        <f>SUM(E4:F4)</f>
        <v>9</v>
      </c>
      <c r="H4" s="21">
        <v>20000</v>
      </c>
      <c r="I4" s="19">
        <v>0</v>
      </c>
      <c r="J4" s="27">
        <f>SUM(H4:I4)</f>
        <v>20000</v>
      </c>
    </row>
    <row r="5" spans="1:10" x14ac:dyDescent="0.25">
      <c r="A5" s="28"/>
      <c r="B5" s="29" t="s">
        <v>130</v>
      </c>
      <c r="C5" s="30" t="s">
        <v>138</v>
      </c>
      <c r="D5" s="30" t="s">
        <v>178</v>
      </c>
      <c r="E5" s="31">
        <v>9</v>
      </c>
      <c r="F5" s="32">
        <v>0</v>
      </c>
      <c r="G5" s="125">
        <f>SUM(E5:F7)</f>
        <v>31</v>
      </c>
      <c r="H5" s="33">
        <v>20000</v>
      </c>
      <c r="I5" s="34">
        <v>0</v>
      </c>
      <c r="J5" s="127">
        <f>SUM(H5:I7)</f>
        <v>60000</v>
      </c>
    </row>
    <row r="6" spans="1:10" x14ac:dyDescent="0.25">
      <c r="A6" s="35"/>
      <c r="B6" s="36" t="s">
        <v>130</v>
      </c>
      <c r="C6" s="6" t="s">
        <v>138</v>
      </c>
      <c r="D6" s="6" t="s">
        <v>179</v>
      </c>
      <c r="E6" s="10">
        <v>6</v>
      </c>
      <c r="F6" s="9">
        <v>0</v>
      </c>
      <c r="G6" s="118"/>
      <c r="H6" s="7">
        <v>20000</v>
      </c>
      <c r="I6" s="12">
        <v>0</v>
      </c>
      <c r="J6" s="128"/>
    </row>
    <row r="7" spans="1:10" ht="21.75" thickBot="1" x14ac:dyDescent="0.3">
      <c r="A7" s="35"/>
      <c r="B7" s="37" t="s">
        <v>130</v>
      </c>
      <c r="C7" s="38" t="s">
        <v>139</v>
      </c>
      <c r="D7" s="38" t="s">
        <v>180</v>
      </c>
      <c r="E7" s="39">
        <v>16</v>
      </c>
      <c r="F7" s="40">
        <v>0</v>
      </c>
      <c r="G7" s="126"/>
      <c r="H7" s="41">
        <v>20000</v>
      </c>
      <c r="I7" s="42">
        <v>0</v>
      </c>
      <c r="J7" s="129"/>
    </row>
    <row r="8" spans="1:10" x14ac:dyDescent="0.25">
      <c r="A8" s="35"/>
      <c r="B8" s="29" t="s">
        <v>41</v>
      </c>
      <c r="C8" s="30" t="s">
        <v>131</v>
      </c>
      <c r="D8" s="30" t="s">
        <v>181</v>
      </c>
      <c r="E8" s="31">
        <v>7</v>
      </c>
      <c r="F8" s="32">
        <v>0</v>
      </c>
      <c r="G8" s="125">
        <f>SUM(E8:F12)</f>
        <v>57</v>
      </c>
      <c r="H8" s="33">
        <v>20000</v>
      </c>
      <c r="I8" s="34">
        <v>0</v>
      </c>
      <c r="J8" s="127">
        <f>SUM(H8:I12)</f>
        <v>100000</v>
      </c>
    </row>
    <row r="9" spans="1:10" x14ac:dyDescent="0.25">
      <c r="A9" s="35"/>
      <c r="B9" s="36" t="s">
        <v>41</v>
      </c>
      <c r="C9" s="6" t="s">
        <v>69</v>
      </c>
      <c r="D9" s="6" t="s">
        <v>182</v>
      </c>
      <c r="E9" s="10">
        <v>11</v>
      </c>
      <c r="F9" s="9">
        <v>0</v>
      </c>
      <c r="G9" s="118"/>
      <c r="H9" s="7">
        <v>20000</v>
      </c>
      <c r="I9" s="12">
        <v>0</v>
      </c>
      <c r="J9" s="128"/>
    </row>
    <row r="10" spans="1:10" x14ac:dyDescent="0.25">
      <c r="A10" s="35"/>
      <c r="B10" s="36" t="s">
        <v>41</v>
      </c>
      <c r="C10" s="6" t="s">
        <v>69</v>
      </c>
      <c r="D10" s="6" t="s">
        <v>183</v>
      </c>
      <c r="E10" s="10">
        <v>15</v>
      </c>
      <c r="F10" s="9">
        <v>0</v>
      </c>
      <c r="G10" s="118"/>
      <c r="H10" s="7">
        <v>20000</v>
      </c>
      <c r="I10" s="12">
        <v>0</v>
      </c>
      <c r="J10" s="128"/>
    </row>
    <row r="11" spans="1:10" x14ac:dyDescent="0.25">
      <c r="A11" s="35"/>
      <c r="B11" s="36" t="s">
        <v>41</v>
      </c>
      <c r="C11" s="6" t="s">
        <v>140</v>
      </c>
      <c r="D11" s="6" t="s">
        <v>184</v>
      </c>
      <c r="E11" s="10">
        <v>16</v>
      </c>
      <c r="F11" s="9">
        <v>0</v>
      </c>
      <c r="G11" s="118"/>
      <c r="H11" s="7">
        <v>20000</v>
      </c>
      <c r="I11" s="12">
        <v>0</v>
      </c>
      <c r="J11" s="128"/>
    </row>
    <row r="12" spans="1:10" ht="21.75" thickBot="1" x14ac:dyDescent="0.3">
      <c r="A12" s="35"/>
      <c r="B12" s="37" t="s">
        <v>41</v>
      </c>
      <c r="C12" s="38" t="s">
        <v>132</v>
      </c>
      <c r="D12" s="38" t="s">
        <v>185</v>
      </c>
      <c r="E12" s="39">
        <v>8</v>
      </c>
      <c r="F12" s="40">
        <v>0</v>
      </c>
      <c r="G12" s="126"/>
      <c r="H12" s="41">
        <v>20000</v>
      </c>
      <c r="I12" s="42">
        <v>0</v>
      </c>
      <c r="J12" s="129"/>
    </row>
    <row r="13" spans="1:10" x14ac:dyDescent="0.25">
      <c r="A13" s="35"/>
      <c r="B13" s="29" t="s">
        <v>44</v>
      </c>
      <c r="C13" s="30" t="s">
        <v>141</v>
      </c>
      <c r="D13" s="30" t="s">
        <v>186</v>
      </c>
      <c r="E13" s="31">
        <v>8</v>
      </c>
      <c r="F13" s="32">
        <v>0</v>
      </c>
      <c r="G13" s="125">
        <f>SUM(E13:F15)</f>
        <v>27</v>
      </c>
      <c r="H13" s="33">
        <v>20000</v>
      </c>
      <c r="I13" s="34">
        <v>0</v>
      </c>
      <c r="J13" s="127">
        <f>SUM(H13:I15)</f>
        <v>60000</v>
      </c>
    </row>
    <row r="14" spans="1:10" x14ac:dyDescent="0.25">
      <c r="A14" s="35"/>
      <c r="B14" s="36" t="s">
        <v>44</v>
      </c>
      <c r="C14" s="6" t="s">
        <v>142</v>
      </c>
      <c r="D14" s="6" t="s">
        <v>187</v>
      </c>
      <c r="E14" s="10">
        <v>8</v>
      </c>
      <c r="F14" s="9">
        <v>0</v>
      </c>
      <c r="G14" s="118"/>
      <c r="H14" s="7">
        <v>20000</v>
      </c>
      <c r="I14" s="12">
        <v>0</v>
      </c>
      <c r="J14" s="128"/>
    </row>
    <row r="15" spans="1:10" ht="21.75" thickBot="1" x14ac:dyDescent="0.3">
      <c r="A15" s="35"/>
      <c r="B15" s="37" t="s">
        <v>44</v>
      </c>
      <c r="C15" s="38" t="s">
        <v>141</v>
      </c>
      <c r="D15" s="38" t="s">
        <v>188</v>
      </c>
      <c r="E15" s="39">
        <v>11</v>
      </c>
      <c r="F15" s="40">
        <v>0</v>
      </c>
      <c r="G15" s="126"/>
      <c r="H15" s="41">
        <v>20000</v>
      </c>
      <c r="I15" s="42">
        <v>0</v>
      </c>
      <c r="J15" s="129"/>
    </row>
    <row r="16" spans="1:10" x14ac:dyDescent="0.25">
      <c r="A16" s="35"/>
      <c r="B16" s="29" t="s">
        <v>127</v>
      </c>
      <c r="C16" s="30" t="s">
        <v>143</v>
      </c>
      <c r="D16" s="30" t="s">
        <v>189</v>
      </c>
      <c r="E16" s="31">
        <v>6</v>
      </c>
      <c r="F16" s="32">
        <v>0</v>
      </c>
      <c r="G16" s="125">
        <f>SUM(E16:F17)</f>
        <v>13</v>
      </c>
      <c r="H16" s="33">
        <v>20000</v>
      </c>
      <c r="I16" s="34">
        <v>0</v>
      </c>
      <c r="J16" s="127">
        <f>SUM(H16:I17)</f>
        <v>40000</v>
      </c>
    </row>
    <row r="17" spans="1:10" ht="21.75" thickBot="1" x14ac:dyDescent="0.3">
      <c r="A17" s="35"/>
      <c r="B17" s="37" t="s">
        <v>127</v>
      </c>
      <c r="C17" s="38" t="s">
        <v>143</v>
      </c>
      <c r="D17" s="38" t="s">
        <v>190</v>
      </c>
      <c r="E17" s="39">
        <v>7</v>
      </c>
      <c r="F17" s="40">
        <v>0</v>
      </c>
      <c r="G17" s="126"/>
      <c r="H17" s="41">
        <v>20000</v>
      </c>
      <c r="I17" s="42">
        <v>0</v>
      </c>
      <c r="J17" s="129"/>
    </row>
    <row r="18" spans="1:10" x14ac:dyDescent="0.25">
      <c r="A18" s="35"/>
      <c r="B18" s="43" t="s">
        <v>144</v>
      </c>
      <c r="C18" s="44" t="s">
        <v>45</v>
      </c>
      <c r="D18" s="44" t="s">
        <v>79</v>
      </c>
      <c r="E18" s="32">
        <v>12</v>
      </c>
      <c r="F18" s="32">
        <v>0</v>
      </c>
      <c r="G18" s="125">
        <f>SUM(E18:F22)</f>
        <v>63</v>
      </c>
      <c r="H18" s="34">
        <v>20000</v>
      </c>
      <c r="I18" s="34">
        <v>0</v>
      </c>
      <c r="J18" s="127">
        <f>SUM(H18:I22)</f>
        <v>100000</v>
      </c>
    </row>
    <row r="19" spans="1:10" x14ac:dyDescent="0.25">
      <c r="A19" s="35"/>
      <c r="B19" s="36" t="s">
        <v>145</v>
      </c>
      <c r="C19" s="6" t="s">
        <v>45</v>
      </c>
      <c r="D19" s="6" t="s">
        <v>191</v>
      </c>
      <c r="E19" s="10">
        <v>14</v>
      </c>
      <c r="F19" s="9">
        <v>0</v>
      </c>
      <c r="G19" s="118"/>
      <c r="H19" s="7">
        <v>20000</v>
      </c>
      <c r="I19" s="12">
        <v>0</v>
      </c>
      <c r="J19" s="128"/>
    </row>
    <row r="20" spans="1:10" x14ac:dyDescent="0.25">
      <c r="A20" s="35"/>
      <c r="B20" s="36" t="s">
        <v>145</v>
      </c>
      <c r="C20" s="6" t="s">
        <v>45</v>
      </c>
      <c r="D20" s="6" t="s">
        <v>192</v>
      </c>
      <c r="E20" s="10">
        <v>16</v>
      </c>
      <c r="F20" s="9">
        <v>0</v>
      </c>
      <c r="G20" s="118"/>
      <c r="H20" s="7">
        <v>20000</v>
      </c>
      <c r="I20" s="12">
        <v>0</v>
      </c>
      <c r="J20" s="128"/>
    </row>
    <row r="21" spans="1:10" x14ac:dyDescent="0.25">
      <c r="A21" s="35"/>
      <c r="B21" s="36" t="s">
        <v>145</v>
      </c>
      <c r="C21" s="6" t="s">
        <v>89</v>
      </c>
      <c r="D21" s="6" t="s">
        <v>193</v>
      </c>
      <c r="E21" s="10">
        <v>8</v>
      </c>
      <c r="F21" s="9">
        <v>0</v>
      </c>
      <c r="G21" s="118"/>
      <c r="H21" s="7">
        <v>20000</v>
      </c>
      <c r="I21" s="12">
        <v>0</v>
      </c>
      <c r="J21" s="128"/>
    </row>
    <row r="22" spans="1:10" ht="21.75" thickBot="1" x14ac:dyDescent="0.3">
      <c r="A22" s="35"/>
      <c r="B22" s="37" t="s">
        <v>145</v>
      </c>
      <c r="C22" s="38" t="s">
        <v>146</v>
      </c>
      <c r="D22" s="38" t="s">
        <v>194</v>
      </c>
      <c r="E22" s="39">
        <v>13</v>
      </c>
      <c r="F22" s="40">
        <v>0</v>
      </c>
      <c r="G22" s="126"/>
      <c r="H22" s="41">
        <v>20000</v>
      </c>
      <c r="I22" s="42">
        <v>0</v>
      </c>
      <c r="J22" s="129"/>
    </row>
    <row r="23" spans="1:10" x14ac:dyDescent="0.25">
      <c r="A23" s="35"/>
      <c r="B23" s="43" t="s">
        <v>39</v>
      </c>
      <c r="C23" s="44" t="s">
        <v>147</v>
      </c>
      <c r="D23" s="44" t="s">
        <v>195</v>
      </c>
      <c r="E23" s="32">
        <v>14</v>
      </c>
      <c r="F23" s="32">
        <v>0</v>
      </c>
      <c r="G23" s="125">
        <f>SUM(E23:F25)</f>
        <v>31</v>
      </c>
      <c r="H23" s="34">
        <v>17552</v>
      </c>
      <c r="I23" s="34">
        <v>0</v>
      </c>
      <c r="J23" s="127">
        <f>SUM(H23:I25)</f>
        <v>57552</v>
      </c>
    </row>
    <row r="24" spans="1:10" x14ac:dyDescent="0.25">
      <c r="A24" s="35"/>
      <c r="B24" s="36" t="s">
        <v>39</v>
      </c>
      <c r="C24" s="6" t="s">
        <v>148</v>
      </c>
      <c r="D24" s="6" t="s">
        <v>196</v>
      </c>
      <c r="E24" s="10">
        <v>11</v>
      </c>
      <c r="F24" s="9">
        <v>0</v>
      </c>
      <c r="G24" s="118"/>
      <c r="H24" s="7">
        <v>20000</v>
      </c>
      <c r="I24" s="12">
        <v>0</v>
      </c>
      <c r="J24" s="128"/>
    </row>
    <row r="25" spans="1:10" ht="21.75" thickBot="1" x14ac:dyDescent="0.3">
      <c r="A25" s="45"/>
      <c r="B25" s="46" t="s">
        <v>39</v>
      </c>
      <c r="C25" s="23" t="s">
        <v>149</v>
      </c>
      <c r="D25" s="23" t="s">
        <v>197</v>
      </c>
      <c r="E25" s="18">
        <v>6</v>
      </c>
      <c r="F25" s="20">
        <v>0</v>
      </c>
      <c r="G25" s="118"/>
      <c r="H25" s="21">
        <v>20000</v>
      </c>
      <c r="I25" s="19">
        <v>0</v>
      </c>
      <c r="J25" s="128"/>
    </row>
    <row r="26" spans="1:10" ht="21.75" thickTop="1" x14ac:dyDescent="0.25">
      <c r="A26" s="97" t="s">
        <v>31</v>
      </c>
      <c r="B26" s="98"/>
      <c r="C26" s="98"/>
      <c r="D26" s="99"/>
      <c r="E26" s="100">
        <f>SUM(G4:G25)</f>
        <v>231</v>
      </c>
      <c r="F26" s="101"/>
      <c r="G26" s="102"/>
      <c r="H26" s="100">
        <f>SUM(J4:J25)</f>
        <v>437552</v>
      </c>
      <c r="I26" s="101"/>
      <c r="J26" s="102"/>
    </row>
  </sheetData>
  <mergeCells count="22">
    <mergeCell ref="A26:D26"/>
    <mergeCell ref="E26:G26"/>
    <mergeCell ref="H26:J26"/>
    <mergeCell ref="G16:G17"/>
    <mergeCell ref="J16:J17"/>
    <mergeCell ref="G18:G22"/>
    <mergeCell ref="J18:J22"/>
    <mergeCell ref="G23:G25"/>
    <mergeCell ref="J23:J25"/>
    <mergeCell ref="A1:J1"/>
    <mergeCell ref="A2:A3"/>
    <mergeCell ref="B2:B3"/>
    <mergeCell ref="C2:C3"/>
    <mergeCell ref="D2:D3"/>
    <mergeCell ref="E2:G2"/>
    <mergeCell ref="H2:J2"/>
    <mergeCell ref="G5:G7"/>
    <mergeCell ref="J5:J7"/>
    <mergeCell ref="G8:G12"/>
    <mergeCell ref="J8:J12"/>
    <mergeCell ref="G13:G15"/>
    <mergeCell ref="J13:J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06C8-5A9C-435D-AB2E-6B21F91C3C57}">
  <sheetPr>
    <tabColor theme="8" tint="0.79998168889431442"/>
  </sheetPr>
  <dimension ref="A1:J8"/>
  <sheetViews>
    <sheetView topLeftCell="B1" zoomScale="120" zoomScaleNormal="120" workbookViewId="0">
      <selection activeCell="J16" sqref="J16"/>
    </sheetView>
  </sheetViews>
  <sheetFormatPr defaultColWidth="9" defaultRowHeight="21" x14ac:dyDescent="0.25"/>
  <cols>
    <col min="1" max="1" width="10.625" style="1" hidden="1" customWidth="1"/>
    <col min="2" max="2" width="10.625" style="1" customWidth="1"/>
    <col min="3" max="3" width="18.75" style="1" customWidth="1"/>
    <col min="4" max="4" width="18" style="1" hidden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36" t="s">
        <v>14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.75" customHeight="1" x14ac:dyDescent="0.25">
      <c r="A2" s="137" t="s">
        <v>5</v>
      </c>
      <c r="B2" s="137" t="s">
        <v>10</v>
      </c>
      <c r="C2" s="137" t="s">
        <v>9</v>
      </c>
      <c r="D2" s="137" t="s">
        <v>1</v>
      </c>
      <c r="E2" s="139" t="s">
        <v>4</v>
      </c>
      <c r="F2" s="140"/>
      <c r="G2" s="141"/>
      <c r="H2" s="142" t="s">
        <v>0</v>
      </c>
      <c r="I2" s="143"/>
      <c r="J2" s="144"/>
    </row>
    <row r="3" spans="1:10" ht="33.75" customHeight="1" x14ac:dyDescent="0.25">
      <c r="A3" s="138"/>
      <c r="B3" s="138"/>
      <c r="C3" s="138"/>
      <c r="D3" s="138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4" customHeight="1" x14ac:dyDescent="0.25">
      <c r="A4" s="2"/>
      <c r="B4" s="2" t="s">
        <v>52</v>
      </c>
      <c r="C4" s="2" t="s">
        <v>100</v>
      </c>
      <c r="D4" s="2"/>
      <c r="E4" s="9">
        <v>2</v>
      </c>
      <c r="F4" s="9">
        <v>28</v>
      </c>
      <c r="G4" s="9">
        <v>30</v>
      </c>
      <c r="H4" s="12">
        <v>9668</v>
      </c>
      <c r="I4" s="12"/>
      <c r="J4" s="12">
        <v>9668</v>
      </c>
    </row>
    <row r="5" spans="1:10" ht="24" customHeight="1" x14ac:dyDescent="0.25">
      <c r="A5" s="2"/>
      <c r="B5" s="2" t="s">
        <v>52</v>
      </c>
      <c r="C5" s="2" t="s">
        <v>61</v>
      </c>
      <c r="D5" s="2"/>
      <c r="E5" s="9">
        <v>8</v>
      </c>
      <c r="F5" s="9">
        <v>91</v>
      </c>
      <c r="G5" s="9">
        <v>99</v>
      </c>
      <c r="H5" s="12">
        <v>9190</v>
      </c>
      <c r="I5" s="12"/>
      <c r="J5" s="12">
        <v>9190</v>
      </c>
    </row>
    <row r="6" spans="1:10" ht="24" customHeight="1" thickBot="1" x14ac:dyDescent="0.3">
      <c r="A6" s="23"/>
      <c r="B6" s="24" t="s">
        <v>68</v>
      </c>
      <c r="C6" s="24" t="s">
        <v>86</v>
      </c>
      <c r="D6" s="24"/>
      <c r="E6" s="9">
        <v>9</v>
      </c>
      <c r="F6" s="9">
        <v>239</v>
      </c>
      <c r="G6" s="9">
        <v>248</v>
      </c>
      <c r="H6" s="12">
        <v>13934</v>
      </c>
      <c r="I6" s="12"/>
      <c r="J6" s="12">
        <v>13934</v>
      </c>
    </row>
    <row r="7" spans="1:10" ht="21.75" thickTop="1" x14ac:dyDescent="0.25">
      <c r="A7" s="130" t="s">
        <v>31</v>
      </c>
      <c r="B7" s="131"/>
      <c r="C7" s="131"/>
      <c r="D7" s="132"/>
      <c r="E7" s="133">
        <v>377</v>
      </c>
      <c r="F7" s="134"/>
      <c r="G7" s="135"/>
      <c r="H7" s="133">
        <f>SUM(J4:J6)</f>
        <v>32792</v>
      </c>
      <c r="I7" s="134"/>
      <c r="J7" s="135"/>
    </row>
    <row r="8" spans="1:10" x14ac:dyDescent="0.25">
      <c r="B8" s="103" t="s">
        <v>38</v>
      </c>
      <c r="C8" s="103"/>
      <c r="D8" s="103"/>
      <c r="E8" s="103"/>
      <c r="F8" s="103"/>
      <c r="G8" s="103"/>
      <c r="H8" s="103"/>
      <c r="I8" s="103"/>
      <c r="J8" s="103"/>
    </row>
  </sheetData>
  <mergeCells count="11">
    <mergeCell ref="B8:J8"/>
    <mergeCell ref="A7:D7"/>
    <mergeCell ref="E7:G7"/>
    <mergeCell ref="H7:J7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CEA79-7205-4D30-AF18-C172B40F9942}">
  <sheetPr>
    <tabColor theme="8" tint="0.79998168889431442"/>
  </sheetPr>
  <dimension ref="A1:J11"/>
  <sheetViews>
    <sheetView topLeftCell="B1" zoomScale="120" zoomScaleNormal="120" workbookViewId="0">
      <selection activeCell="B6" sqref="B6"/>
    </sheetView>
  </sheetViews>
  <sheetFormatPr defaultColWidth="9" defaultRowHeight="21" x14ac:dyDescent="0.25"/>
  <cols>
    <col min="1" max="1" width="10.625" style="1" hidden="1" customWidth="1"/>
    <col min="2" max="2" width="16.125" style="1" customWidth="1"/>
    <col min="3" max="3" width="15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36" t="s">
        <v>17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.75" customHeight="1" x14ac:dyDescent="0.25">
      <c r="A2" s="137" t="s">
        <v>5</v>
      </c>
      <c r="B2" s="137" t="s">
        <v>10</v>
      </c>
      <c r="C2" s="137" t="s">
        <v>9</v>
      </c>
      <c r="D2" s="137" t="s">
        <v>1</v>
      </c>
      <c r="E2" s="139" t="s">
        <v>4</v>
      </c>
      <c r="F2" s="140"/>
      <c r="G2" s="141"/>
      <c r="H2" s="142" t="s">
        <v>0</v>
      </c>
      <c r="I2" s="143"/>
      <c r="J2" s="144"/>
    </row>
    <row r="3" spans="1:10" ht="33.75" customHeight="1" x14ac:dyDescent="0.25">
      <c r="A3" s="138"/>
      <c r="B3" s="138"/>
      <c r="C3" s="138"/>
      <c r="D3" s="138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19.350000000000001" customHeight="1" x14ac:dyDescent="0.25">
      <c r="A4" s="2"/>
      <c r="B4" s="2" t="s">
        <v>68</v>
      </c>
      <c r="C4" s="2" t="s">
        <v>88</v>
      </c>
      <c r="D4" s="2" t="s">
        <v>96</v>
      </c>
      <c r="E4" s="9">
        <v>1</v>
      </c>
      <c r="F4" s="9">
        <v>28</v>
      </c>
      <c r="G4" s="9">
        <v>29</v>
      </c>
      <c r="H4" s="12">
        <v>9362</v>
      </c>
      <c r="I4" s="12"/>
      <c r="J4" s="12">
        <v>9362</v>
      </c>
    </row>
    <row r="5" spans="1:10" ht="19.350000000000001" customHeight="1" x14ac:dyDescent="0.25">
      <c r="A5" s="6"/>
      <c r="B5" s="6" t="s">
        <v>81</v>
      </c>
      <c r="C5" s="6" t="s">
        <v>82</v>
      </c>
      <c r="D5" s="2" t="s">
        <v>99</v>
      </c>
      <c r="E5" s="10">
        <v>1</v>
      </c>
      <c r="F5" s="10">
        <v>19</v>
      </c>
      <c r="G5" s="10">
        <v>20</v>
      </c>
      <c r="H5" s="7">
        <v>12553</v>
      </c>
      <c r="I5" s="7"/>
      <c r="J5" s="12">
        <v>12553</v>
      </c>
    </row>
    <row r="6" spans="1:10" ht="19.350000000000001" customHeight="1" x14ac:dyDescent="0.25">
      <c r="A6" s="6"/>
      <c r="B6" s="6" t="s">
        <v>72</v>
      </c>
      <c r="C6" s="6" t="s">
        <v>73</v>
      </c>
      <c r="D6" s="2" t="s">
        <v>97</v>
      </c>
      <c r="E6" s="10">
        <v>2</v>
      </c>
      <c r="F6" s="10">
        <v>74</v>
      </c>
      <c r="G6" s="10">
        <v>76</v>
      </c>
      <c r="H6" s="7">
        <v>34972</v>
      </c>
      <c r="I6" s="7"/>
      <c r="J6" s="12">
        <v>34972</v>
      </c>
    </row>
    <row r="7" spans="1:10" ht="19.350000000000001" customHeight="1" x14ac:dyDescent="0.25">
      <c r="A7" s="6"/>
      <c r="B7" s="6" t="s">
        <v>72</v>
      </c>
      <c r="C7" s="6" t="s">
        <v>89</v>
      </c>
      <c r="D7" s="2" t="s">
        <v>98</v>
      </c>
      <c r="E7" s="10">
        <v>1</v>
      </c>
      <c r="F7" s="10">
        <v>53</v>
      </c>
      <c r="G7" s="10">
        <v>54</v>
      </c>
      <c r="H7" s="7">
        <v>12253</v>
      </c>
      <c r="I7" s="7"/>
      <c r="J7" s="12">
        <v>12253</v>
      </c>
    </row>
    <row r="8" spans="1:10" ht="19.350000000000001" customHeight="1" x14ac:dyDescent="0.25">
      <c r="A8" s="6"/>
      <c r="B8" s="6" t="s">
        <v>52</v>
      </c>
      <c r="C8" s="6" t="s">
        <v>61</v>
      </c>
      <c r="D8" s="2" t="s">
        <v>99</v>
      </c>
      <c r="E8" s="10">
        <v>2</v>
      </c>
      <c r="F8" s="10">
        <v>35</v>
      </c>
      <c r="G8" s="71">
        <v>57</v>
      </c>
      <c r="H8" s="7">
        <v>40000</v>
      </c>
      <c r="I8" s="7"/>
      <c r="J8" s="12">
        <v>40000</v>
      </c>
    </row>
    <row r="9" spans="1:10" ht="21.75" thickBot="1" x14ac:dyDescent="0.3">
      <c r="A9" s="23"/>
      <c r="B9" s="23" t="s">
        <v>52</v>
      </c>
      <c r="C9" s="23" t="s">
        <v>61</v>
      </c>
      <c r="D9" s="24" t="s">
        <v>99</v>
      </c>
      <c r="E9" s="10">
        <v>1</v>
      </c>
      <c r="F9" s="10">
        <v>20</v>
      </c>
      <c r="G9" s="145"/>
      <c r="H9" s="7">
        <v>22128</v>
      </c>
      <c r="I9" s="7"/>
      <c r="J9" s="12">
        <v>22128</v>
      </c>
    </row>
    <row r="10" spans="1:10" ht="21.75" thickTop="1" x14ac:dyDescent="0.25">
      <c r="A10" s="130" t="s">
        <v>31</v>
      </c>
      <c r="B10" s="131"/>
      <c r="C10" s="131"/>
      <c r="D10" s="132"/>
      <c r="E10" s="133">
        <v>236</v>
      </c>
      <c r="F10" s="134"/>
      <c r="G10" s="135"/>
      <c r="H10" s="133">
        <v>131268</v>
      </c>
      <c r="I10" s="134"/>
      <c r="J10" s="135"/>
    </row>
    <row r="11" spans="1:10" x14ac:dyDescent="0.25">
      <c r="B11" s="103" t="s">
        <v>38</v>
      </c>
      <c r="C11" s="103"/>
      <c r="D11" s="103"/>
      <c r="E11" s="103"/>
      <c r="F11" s="103"/>
      <c r="G11" s="103"/>
      <c r="H11" s="103"/>
      <c r="I11" s="103"/>
      <c r="J11" s="103"/>
    </row>
  </sheetData>
  <mergeCells count="12">
    <mergeCell ref="B11:J11"/>
    <mergeCell ref="A10:D10"/>
    <mergeCell ref="E10:G10"/>
    <mergeCell ref="H10:J10"/>
    <mergeCell ref="A1:J1"/>
    <mergeCell ref="A2:A3"/>
    <mergeCell ref="B2:B3"/>
    <mergeCell ref="C2:C3"/>
    <mergeCell ref="D2:D3"/>
    <mergeCell ref="E2:G2"/>
    <mergeCell ref="H2:J2"/>
    <mergeCell ref="G8:G9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3B55F-FEEB-4B7A-A5C4-7361237281A5}">
  <sheetPr>
    <tabColor theme="8" tint="0.79998168889431442"/>
  </sheetPr>
  <dimension ref="A1:J15"/>
  <sheetViews>
    <sheetView topLeftCell="B1" zoomScale="120" zoomScaleNormal="120" workbookViewId="0">
      <selection activeCell="F17" sqref="F17"/>
    </sheetView>
  </sheetViews>
  <sheetFormatPr defaultColWidth="9" defaultRowHeight="21" x14ac:dyDescent="0.25"/>
  <cols>
    <col min="1" max="1" width="10.625" style="1" hidden="1" customWidth="1"/>
    <col min="2" max="3" width="16.75" style="1" customWidth="1"/>
    <col min="4" max="4" width="18" style="1" customWidth="1"/>
    <col min="5" max="8" width="12.625" style="1" customWidth="1"/>
    <col min="9" max="9" width="14.625" style="1" customWidth="1"/>
    <col min="10" max="10" width="15.375" style="1" customWidth="1"/>
    <col min="11" max="16384" width="9" style="1"/>
  </cols>
  <sheetData>
    <row r="1" spans="1:10" ht="28.5" customHeight="1" x14ac:dyDescent="0.25">
      <c r="A1" s="136" t="s">
        <v>18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8.75" customHeight="1" x14ac:dyDescent="0.25">
      <c r="A2" s="137" t="s">
        <v>5</v>
      </c>
      <c r="B2" s="137" t="s">
        <v>10</v>
      </c>
      <c r="C2" s="137" t="s">
        <v>9</v>
      </c>
      <c r="D2" s="137" t="s">
        <v>1</v>
      </c>
      <c r="E2" s="139" t="s">
        <v>4</v>
      </c>
      <c r="F2" s="140"/>
      <c r="G2" s="141"/>
      <c r="H2" s="142" t="s">
        <v>0</v>
      </c>
      <c r="I2" s="143"/>
      <c r="J2" s="144"/>
    </row>
    <row r="3" spans="1:10" ht="33.75" customHeight="1" x14ac:dyDescent="0.25">
      <c r="A3" s="138"/>
      <c r="B3" s="138"/>
      <c r="C3" s="138"/>
      <c r="D3" s="138"/>
      <c r="E3" s="15" t="s">
        <v>7</v>
      </c>
      <c r="F3" s="15" t="s">
        <v>8</v>
      </c>
      <c r="G3" s="16" t="s">
        <v>32</v>
      </c>
      <c r="H3" s="15" t="s">
        <v>2</v>
      </c>
      <c r="I3" s="15" t="s">
        <v>3</v>
      </c>
      <c r="J3" s="16" t="s">
        <v>35</v>
      </c>
    </row>
    <row r="4" spans="1:10" ht="24" customHeight="1" x14ac:dyDescent="0.25">
      <c r="A4" s="2"/>
      <c r="B4" s="2" t="s">
        <v>68</v>
      </c>
      <c r="C4" s="2" t="s">
        <v>86</v>
      </c>
      <c r="D4" s="2" t="s">
        <v>87</v>
      </c>
      <c r="E4" s="9">
        <v>0</v>
      </c>
      <c r="F4" s="9">
        <v>29</v>
      </c>
      <c r="G4" s="9">
        <v>29</v>
      </c>
      <c r="H4" s="12"/>
      <c r="I4" s="12">
        <v>8050</v>
      </c>
      <c r="J4" s="12">
        <v>8050</v>
      </c>
    </row>
    <row r="5" spans="1:10" ht="24" customHeight="1" x14ac:dyDescent="0.25">
      <c r="A5" s="2"/>
      <c r="B5" s="2" t="s">
        <v>68</v>
      </c>
      <c r="C5" s="2" t="s">
        <v>88</v>
      </c>
      <c r="D5" s="2" t="s">
        <v>87</v>
      </c>
      <c r="E5" s="9">
        <v>0</v>
      </c>
      <c r="F5" s="9">
        <v>15</v>
      </c>
      <c r="G5" s="9">
        <v>15</v>
      </c>
      <c r="H5" s="12"/>
      <c r="I5" s="12">
        <v>6000</v>
      </c>
      <c r="J5" s="12">
        <v>6000</v>
      </c>
    </row>
    <row r="6" spans="1:10" ht="24" customHeight="1" x14ac:dyDescent="0.25">
      <c r="A6" s="2"/>
      <c r="B6" s="2" t="s">
        <v>68</v>
      </c>
      <c r="C6" s="2" t="s">
        <v>90</v>
      </c>
      <c r="D6" s="2" t="s">
        <v>87</v>
      </c>
      <c r="E6" s="9">
        <v>0</v>
      </c>
      <c r="F6" s="9">
        <v>15</v>
      </c>
      <c r="G6" s="9">
        <v>15</v>
      </c>
      <c r="H6" s="12"/>
      <c r="I6" s="12">
        <v>9750</v>
      </c>
      <c r="J6" s="12">
        <v>9750</v>
      </c>
    </row>
    <row r="7" spans="1:10" ht="24" customHeight="1" x14ac:dyDescent="0.25">
      <c r="A7" s="2"/>
      <c r="B7" s="2" t="s">
        <v>68</v>
      </c>
      <c r="C7" s="2" t="s">
        <v>91</v>
      </c>
      <c r="D7" s="2" t="s">
        <v>87</v>
      </c>
      <c r="E7" s="9">
        <v>0</v>
      </c>
      <c r="F7" s="9">
        <v>55</v>
      </c>
      <c r="G7" s="9">
        <v>55</v>
      </c>
      <c r="H7" s="12"/>
      <c r="I7" s="12">
        <v>21200</v>
      </c>
      <c r="J7" s="12">
        <v>21200</v>
      </c>
    </row>
    <row r="8" spans="1:10" ht="24" customHeight="1" x14ac:dyDescent="0.25">
      <c r="A8" s="6"/>
      <c r="B8" s="2" t="s">
        <v>81</v>
      </c>
      <c r="C8" s="6" t="s">
        <v>82</v>
      </c>
      <c r="D8" s="2" t="s">
        <v>87</v>
      </c>
      <c r="E8" s="10">
        <v>1</v>
      </c>
      <c r="F8" s="10">
        <v>14</v>
      </c>
      <c r="G8" s="10">
        <v>15</v>
      </c>
      <c r="H8" s="7"/>
      <c r="I8" s="7">
        <v>11100</v>
      </c>
      <c r="J8" s="12">
        <v>11100</v>
      </c>
    </row>
    <row r="9" spans="1:10" ht="24" customHeight="1" x14ac:dyDescent="0.25">
      <c r="A9" s="6"/>
      <c r="B9" s="6" t="s">
        <v>72</v>
      </c>
      <c r="C9" s="6" t="s">
        <v>73</v>
      </c>
      <c r="D9" s="2" t="s">
        <v>87</v>
      </c>
      <c r="E9" s="10">
        <v>0</v>
      </c>
      <c r="F9" s="10">
        <v>61</v>
      </c>
      <c r="G9" s="10">
        <v>61</v>
      </c>
      <c r="H9" s="7"/>
      <c r="I9" s="7">
        <v>23100</v>
      </c>
      <c r="J9" s="12">
        <v>23100</v>
      </c>
    </row>
    <row r="10" spans="1:10" ht="24" customHeight="1" x14ac:dyDescent="0.25">
      <c r="A10" s="6"/>
      <c r="B10" s="6" t="s">
        <v>72</v>
      </c>
      <c r="C10" s="6" t="s">
        <v>89</v>
      </c>
      <c r="D10" s="2" t="s">
        <v>87</v>
      </c>
      <c r="E10" s="10">
        <v>0</v>
      </c>
      <c r="F10" s="10">
        <v>53</v>
      </c>
      <c r="G10" s="10">
        <v>53</v>
      </c>
      <c r="H10" s="7"/>
      <c r="I10" s="7">
        <v>18400</v>
      </c>
      <c r="J10" s="12">
        <v>18400</v>
      </c>
    </row>
    <row r="11" spans="1:10" ht="24" customHeight="1" x14ac:dyDescent="0.25">
      <c r="A11" s="6"/>
      <c r="B11" s="6" t="s">
        <v>52</v>
      </c>
      <c r="C11" s="6" t="s">
        <v>61</v>
      </c>
      <c r="D11" s="2" t="s">
        <v>87</v>
      </c>
      <c r="E11" s="10">
        <v>0</v>
      </c>
      <c r="F11" s="10">
        <v>24</v>
      </c>
      <c r="G11" s="10">
        <v>24</v>
      </c>
      <c r="H11" s="7"/>
      <c r="I11" s="7">
        <v>14400</v>
      </c>
      <c r="J11" s="12">
        <v>14400</v>
      </c>
    </row>
    <row r="12" spans="1:10" x14ac:dyDescent="0.25">
      <c r="A12" s="6"/>
      <c r="B12" s="6" t="s">
        <v>92</v>
      </c>
      <c r="C12" s="6" t="s">
        <v>93</v>
      </c>
      <c r="D12" s="2" t="s">
        <v>87</v>
      </c>
      <c r="E12" s="10">
        <v>0</v>
      </c>
      <c r="F12" s="10">
        <v>31</v>
      </c>
      <c r="G12" s="10">
        <v>31</v>
      </c>
      <c r="H12" s="7"/>
      <c r="I12" s="7">
        <v>10600</v>
      </c>
      <c r="J12" s="12">
        <v>10600</v>
      </c>
    </row>
    <row r="13" spans="1:10" ht="21.75" thickBot="1" x14ac:dyDescent="0.3">
      <c r="A13" s="23"/>
      <c r="B13" s="23" t="s">
        <v>94</v>
      </c>
      <c r="C13" s="23" t="s">
        <v>95</v>
      </c>
      <c r="D13" s="24" t="s">
        <v>87</v>
      </c>
      <c r="E13" s="10">
        <v>1</v>
      </c>
      <c r="F13" s="10">
        <v>0</v>
      </c>
      <c r="G13" s="10">
        <v>1</v>
      </c>
      <c r="H13" s="7"/>
      <c r="I13" s="7">
        <v>2000</v>
      </c>
      <c r="J13" s="7">
        <v>2000</v>
      </c>
    </row>
    <row r="14" spans="1:10" ht="21.75" thickTop="1" x14ac:dyDescent="0.25">
      <c r="A14" s="130" t="s">
        <v>31</v>
      </c>
      <c r="B14" s="131"/>
      <c r="C14" s="131"/>
      <c r="D14" s="132"/>
      <c r="E14" s="133">
        <v>299</v>
      </c>
      <c r="F14" s="134"/>
      <c r="G14" s="135"/>
      <c r="H14" s="133">
        <v>124600</v>
      </c>
      <c r="I14" s="134"/>
      <c r="J14" s="135"/>
    </row>
    <row r="15" spans="1:10" x14ac:dyDescent="0.25">
      <c r="B15" s="103" t="s">
        <v>38</v>
      </c>
      <c r="C15" s="103"/>
      <c r="D15" s="103"/>
      <c r="E15" s="103"/>
      <c r="F15" s="103"/>
      <c r="G15" s="103"/>
      <c r="H15" s="103"/>
      <c r="I15" s="103"/>
      <c r="J15" s="103"/>
    </row>
  </sheetData>
  <mergeCells count="11">
    <mergeCell ref="B15:J15"/>
    <mergeCell ref="A14:D14"/>
    <mergeCell ref="E14:G14"/>
    <mergeCell ref="H14:J14"/>
    <mergeCell ref="A1:J1"/>
    <mergeCell ref="A2:A3"/>
    <mergeCell ref="B2:B3"/>
    <mergeCell ref="C2:C3"/>
    <mergeCell ref="D2:D3"/>
    <mergeCell ref="E2:G2"/>
    <mergeCell ref="H2:J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創新教學課室活動學生獎勵</vt:lpstr>
      <vt:lpstr>創新跨域獎勵學生專題研究</vt:lpstr>
      <vt:lpstr>EMI教師國外培訓補助</vt:lpstr>
      <vt:lpstr>全英語課程授課補助</vt:lpstr>
      <vt:lpstr>AI融入課程教案補助方案</vt:lpstr>
      <vt:lpstr>教師專業成長社群補助</vt:lpstr>
      <vt:lpstr>創新創業家返校日</vt:lpstr>
      <vt:lpstr>專業證照輔導班補助</vt:lpstr>
      <vt:lpstr>師生專業證照補助</vt:lpstr>
      <vt:lpstr>勞動部iCAP職能認證課程</vt:lpstr>
      <vt:lpstr>師生參加國內競賽補助</vt:lpstr>
      <vt:lpstr>創創享師生研究室</vt:lpstr>
      <vt:lpstr>其他補助方案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114-1學期高教深耕補助方案通過名單</dc:title>
  <dc:creator>User</dc:creator>
  <cp:lastModifiedBy>User</cp:lastModifiedBy>
  <dcterms:created xsi:type="dcterms:W3CDTF">2024-07-31T08:07:51Z</dcterms:created>
  <dcterms:modified xsi:type="dcterms:W3CDTF">2026-03-24T08:04:59Z</dcterms:modified>
</cp:coreProperties>
</file>